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меню 2024-25\типовое меню 2025\"/>
    </mc:Choice>
  </mc:AlternateContent>
  <bookViews>
    <workbookView xWindow="0" yWindow="0" windowWidth="22080" windowHeight="9780"/>
  </bookViews>
  <sheets>
    <sheet name="Лист1" sheetId="1" r:id="rId1"/>
    <sheet name="Лист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4" i="1" l="1"/>
  <c r="J234" i="1"/>
  <c r="I234" i="1"/>
  <c r="H234" i="1"/>
  <c r="G234" i="1"/>
  <c r="F234" i="1"/>
  <c r="L233" i="1"/>
  <c r="J233" i="1"/>
  <c r="I233" i="1"/>
  <c r="H233" i="1"/>
  <c r="G233" i="1"/>
  <c r="F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214" i="1"/>
  <c r="J214" i="1"/>
  <c r="I214" i="1"/>
  <c r="H214" i="1"/>
  <c r="G214" i="1"/>
  <c r="F214" i="1"/>
  <c r="B214" i="1"/>
  <c r="A214" i="1"/>
  <c r="L213" i="1"/>
  <c r="J213" i="1"/>
  <c r="I213" i="1"/>
  <c r="H213" i="1"/>
  <c r="G213" i="1"/>
  <c r="F213" i="1"/>
  <c r="B204" i="1"/>
  <c r="A204" i="1"/>
  <c r="L203" i="1"/>
  <c r="I203" i="1"/>
  <c r="H203" i="1"/>
  <c r="G203" i="1"/>
  <c r="F203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<sst xmlns="http://schemas.openxmlformats.org/spreadsheetml/2006/main" count="352" uniqueCount="95">
  <si>
    <t>Школа</t>
  </si>
  <si>
    <t>МБОУ "Фёдоровская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</si>
  <si>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</si>
  <si>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</si>
  <si>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</si>
  <si>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</si>
  <si>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</si>
  <si>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</si>
  <si>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</si>
  <si>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</si>
  <si>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</si>
  <si>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</si>
  <si>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</si>
  <si>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</si>
  <si>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</si>
  <si>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</si>
  <si>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</si>
  <si>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</si>
  <si>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</si>
  <si>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</si>
  <si>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</si>
  <si>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</si>
  <si>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</si>
  <si>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</si>
  <si>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</si>
  <si>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</si>
  <si>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</si>
  <si>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пшенная; яйцо вареное</t>
  </si>
  <si>
    <t>№1№30</t>
  </si>
  <si>
    <t>гор.напиток</t>
  </si>
  <si>
    <t>какао с молоком</t>
  </si>
  <si>
    <t>№19</t>
  </si>
  <si>
    <t>хлеб</t>
  </si>
  <si>
    <t>хлеб ржаной</t>
  </si>
  <si>
    <t>пром</t>
  </si>
  <si>
    <t>фрукты</t>
  </si>
  <si>
    <t>апельсин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</si>
  <si>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</si>
  <si>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</si>
  <si>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</si>
  <si>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</si>
  <si>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</si>
  <si>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</si>
  <si>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</si>
  <si>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</si>
  <si>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</si>
  <si>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</si>
  <si>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</si>
  <si>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рассыпчатая; гуляш из говядины</t>
  </si>
  <si>
    <t>№5№15</t>
  </si>
  <si>
    <t>компот из свежих яблок</t>
  </si>
  <si>
    <t>№23</t>
  </si>
  <si>
    <t>хлеб пшеничный йодированный</t>
  </si>
  <si>
    <t>банан</t>
  </si>
  <si>
    <t>макароны отварные; гуляш из говядины</t>
  </si>
  <si>
    <t>№4№15</t>
  </si>
  <si>
    <t>42.9</t>
  </si>
  <si>
    <t>компот из смеси сухофруктов</t>
  </si>
  <si>
    <t>80.8</t>
  </si>
  <si>
    <t>№24</t>
  </si>
  <si>
    <t xml:space="preserve">хлеб пшеничный </t>
  </si>
  <si>
    <t>яблоко</t>
  </si>
  <si>
    <t>рис с овощами; биточек из говядины</t>
  </si>
  <si>
    <t>№2№17</t>
  </si>
  <si>
    <t>каша вязкая молочная овсяная; яйцо вареное; масло сливочное порциями</t>
  </si>
  <si>
    <t>№3№30№31</t>
  </si>
  <si>
    <t xml:space="preserve">чай с молоком и сахаром </t>
  </si>
  <si>
    <t>№18</t>
  </si>
  <si>
    <t>сыр</t>
  </si>
  <si>
    <t>сыр твердых сортов в нарезке</t>
  </si>
  <si>
    <t>№25</t>
  </si>
  <si>
    <t>капуста тушеная с мясом</t>
  </si>
  <si>
    <t>№10</t>
  </si>
  <si>
    <t>хлеб ржаной; хлеб пшеничный йодированый</t>
  </si>
  <si>
    <t>макароны отварные, бефстроганов из отварной говядины</t>
  </si>
  <si>
    <t>№4№20</t>
  </si>
  <si>
    <t>чай с лимоном и сахаром</t>
  </si>
  <si>
    <t>№22</t>
  </si>
  <si>
    <t>хлеб пшеничный</t>
  </si>
  <si>
    <t>яйцо вареное; плов из булгура с курицей</t>
  </si>
  <si>
    <t>№30№6</t>
  </si>
  <si>
    <t>каша гречневая рассыпчатая; котлета из говядины</t>
  </si>
  <si>
    <t>№5№16</t>
  </si>
  <si>
    <t>хлеб пшеничный йодированый</t>
  </si>
  <si>
    <t>плов с курицей</t>
  </si>
  <si>
    <t>№7</t>
  </si>
  <si>
    <t>горошница;рыба тушеная в томате с овощами (минтай); соус красный основной</t>
  </si>
  <si>
    <t>№8№14№11</t>
  </si>
  <si>
    <t>чай с сахаром</t>
  </si>
  <si>
    <t>№26</t>
  </si>
  <si>
    <t>93.8</t>
  </si>
  <si>
    <t>каша жидкая молочная рисовая ; яйцо вареное</t>
  </si>
  <si>
    <t>№9№30</t>
  </si>
  <si>
    <t>Среднее значение за период:</t>
  </si>
  <si>
    <t>Задворных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</si>
</sst>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m"/>
    <numFmt numFmtId="165" formatCode="mmm\.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6" sqref="P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8.570312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>
      <c r="A2" s="4" t="s">
        <v>5</v>
      </c>
      <c r="C2" s="1"/>
      <c r="G2" s="1" t="s">
        <v>6</v>
      </c>
      <c r="H2" s="59" t="s">
        <v>94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6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240</v>
      </c>
      <c r="G6" s="18">
        <v>13.1</v>
      </c>
      <c r="H6" s="18">
        <v>14.1</v>
      </c>
      <c r="I6" s="18">
        <v>37.9</v>
      </c>
      <c r="J6" s="18">
        <v>331.5</v>
      </c>
      <c r="K6" s="46" t="s">
        <v>28</v>
      </c>
      <c r="L6" s="18">
        <v>41.84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250</v>
      </c>
      <c r="G8" s="24">
        <v>5.9</v>
      </c>
      <c r="H8" s="24">
        <v>4.4000000000000004</v>
      </c>
      <c r="I8" s="24">
        <v>15.6</v>
      </c>
      <c r="J8" s="24">
        <v>125.5</v>
      </c>
      <c r="K8" s="47" t="s">
        <v>31</v>
      </c>
      <c r="L8" s="48">
        <v>10.5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15</v>
      </c>
      <c r="G9" s="24">
        <v>1</v>
      </c>
      <c r="H9" s="24">
        <v>0.2</v>
      </c>
      <c r="I9" s="24">
        <v>5</v>
      </c>
      <c r="J9" s="24">
        <v>25.6</v>
      </c>
      <c r="K9" s="47" t="s">
        <v>34</v>
      </c>
      <c r="L9" s="24">
        <v>3.2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145</v>
      </c>
      <c r="G10" s="26">
        <v>1.3</v>
      </c>
      <c r="H10" s="24">
        <v>0.3</v>
      </c>
      <c r="I10" s="26">
        <v>11.7</v>
      </c>
      <c r="J10" s="24">
        <v>54.8</v>
      </c>
      <c r="K10" s="47" t="s">
        <v>34</v>
      </c>
      <c r="L10" s="24">
        <v>19.3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 t="s">
        <v>37</v>
      </c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650</v>
      </c>
      <c r="G13" s="32">
        <f t="shared" ref="G13:J13" si="0">SUM(G6:G12)</f>
        <v>21.3</v>
      </c>
      <c r="H13" s="32">
        <f t="shared" si="0"/>
        <v>19</v>
      </c>
      <c r="I13" s="32">
        <f t="shared" si="0"/>
        <v>70.2</v>
      </c>
      <c r="J13" s="32">
        <f t="shared" si="0"/>
        <v>537.4</v>
      </c>
      <c r="K13" s="49"/>
      <c r="L13" s="32">
        <f t="shared" ref="L13" si="1">SUM(L6:L12)</f>
        <v>74.84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5" t="s">
        <v>40</v>
      </c>
      <c r="E14" s="23"/>
      <c r="F14" s="24" t="s">
        <v>37</v>
      </c>
      <c r="G14" s="24"/>
      <c r="H14" s="24"/>
      <c r="I14" s="24"/>
      <c r="J14" s="24"/>
      <c r="K14" s="47"/>
      <c r="L14" s="24"/>
    </row>
    <row r="15" spans="1:12" ht="15">
      <c r="A15" s="19"/>
      <c r="B15" s="20"/>
      <c r="C15" s="21"/>
      <c r="D15" s="25" t="s">
        <v>41</v>
      </c>
      <c r="E15" s="23"/>
      <c r="F15" s="24" t="s">
        <v>37</v>
      </c>
      <c r="G15" s="24"/>
      <c r="H15" s="24"/>
      <c r="I15" s="24"/>
      <c r="J15" s="24"/>
      <c r="K15" s="47"/>
      <c r="L15" s="24"/>
    </row>
    <row r="16" spans="1:12" ht="15">
      <c r="A16" s="19"/>
      <c r="B16" s="20"/>
      <c r="C16" s="21"/>
      <c r="D16" s="25" t="s">
        <v>42</v>
      </c>
      <c r="E16" s="23"/>
      <c r="F16" s="24" t="s">
        <v>37</v>
      </c>
      <c r="G16" s="24"/>
      <c r="H16" s="24"/>
      <c r="I16" s="24"/>
      <c r="J16" s="24"/>
      <c r="K16" s="47"/>
      <c r="L16" s="24"/>
    </row>
    <row r="17" spans="1:12" ht="15">
      <c r="A17" s="19"/>
      <c r="B17" s="20"/>
      <c r="C17" s="21"/>
      <c r="D17" s="25" t="s">
        <v>43</v>
      </c>
      <c r="E17" s="23"/>
      <c r="F17" s="24" t="s">
        <v>37</v>
      </c>
      <c r="G17" s="24"/>
      <c r="H17" s="24"/>
      <c r="I17" s="24"/>
      <c r="J17" s="24"/>
      <c r="K17" s="47"/>
      <c r="L17" s="24"/>
    </row>
    <row r="18" spans="1:12" ht="15">
      <c r="A18" s="19"/>
      <c r="B18" s="20"/>
      <c r="C18" s="21"/>
      <c r="D18" s="25" t="s">
        <v>44</v>
      </c>
      <c r="E18" s="23"/>
      <c r="F18" s="24" t="s">
        <v>37</v>
      </c>
      <c r="G18" s="24"/>
      <c r="H18" s="24"/>
      <c r="I18" s="24"/>
      <c r="J18" s="24"/>
      <c r="K18" s="47"/>
      <c r="L18" s="24"/>
    </row>
    <row r="19" spans="1:12" ht="15">
      <c r="A19" s="19"/>
      <c r="B19" s="20"/>
      <c r="C19" s="21"/>
      <c r="D19" s="25" t="s">
        <v>45</v>
      </c>
      <c r="E19" s="23"/>
      <c r="F19" s="24" t="s">
        <v>37</v>
      </c>
      <c r="G19" s="24"/>
      <c r="H19" s="24"/>
      <c r="I19" s="24"/>
      <c r="J19" s="24"/>
      <c r="K19" s="47"/>
      <c r="L19" s="24"/>
    </row>
    <row r="20" spans="1:12" ht="15">
      <c r="A20" s="19"/>
      <c r="B20" s="20"/>
      <c r="C20" s="21"/>
      <c r="D20" s="25" t="s">
        <v>46</v>
      </c>
      <c r="E20" s="23"/>
      <c r="F20" s="24" t="s">
        <v>37</v>
      </c>
      <c r="G20" s="24"/>
      <c r="H20" s="24"/>
      <c r="I20" s="24"/>
      <c r="J20" s="24"/>
      <c r="K20" s="47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9"/>
      <c r="L23" s="32">
        <f t="shared" ref="L23" si="3">SUM(L14:L22)</f>
        <v>0</v>
      </c>
    </row>
    <row r="24" spans="1:12" ht="15">
      <c r="A24" s="36">
        <f>A6</f>
        <v>1</v>
      </c>
      <c r="B24" s="37">
        <f>B6</f>
        <v>1</v>
      </c>
      <c r="C24" s="55" t="s">
        <v>47</v>
      </c>
      <c r="D24" s="56"/>
      <c r="E24" s="38"/>
      <c r="F24" s="39">
        <f>F13+F23</f>
        <v>650</v>
      </c>
      <c r="G24" s="39">
        <f t="shared" ref="G24:J24" si="4">G13+G23</f>
        <v>21.3</v>
      </c>
      <c r="H24" s="39">
        <f t="shared" si="4"/>
        <v>19</v>
      </c>
      <c r="I24" s="39">
        <f t="shared" si="4"/>
        <v>70.2</v>
      </c>
      <c r="J24" s="39">
        <f t="shared" si="4"/>
        <v>537.4</v>
      </c>
      <c r="K24" s="39"/>
      <c r="L24" s="39">
        <f t="shared" ref="L24" si="5">L13+L23</f>
        <v>74.84</v>
      </c>
    </row>
    <row r="25" spans="1:12" ht="15">
      <c r="A25" s="40">
        <v>1</v>
      </c>
      <c r="B25" s="20">
        <v>2</v>
      </c>
      <c r="C25" s="15" t="s">
        <v>25</v>
      </c>
      <c r="D25" s="16" t="s">
        <v>26</v>
      </c>
      <c r="E25" s="17" t="s">
        <v>48</v>
      </c>
      <c r="F25" s="18">
        <v>180</v>
      </c>
      <c r="G25" s="18">
        <v>19.100000000000001</v>
      </c>
      <c r="H25" s="18">
        <v>17.399999999999999</v>
      </c>
      <c r="I25" s="18">
        <v>27.1</v>
      </c>
      <c r="J25" s="18">
        <v>341.5</v>
      </c>
      <c r="K25" s="46" t="s">
        <v>49</v>
      </c>
      <c r="L25" s="18">
        <v>35.72</v>
      </c>
    </row>
    <row r="26" spans="1:12" ht="1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5">
      <c r="A27" s="40"/>
      <c r="B27" s="20"/>
      <c r="C27" s="21"/>
      <c r="D27" s="25" t="s">
        <v>29</v>
      </c>
      <c r="E27" s="23" t="s">
        <v>50</v>
      </c>
      <c r="F27" s="24">
        <v>200</v>
      </c>
      <c r="G27" s="24">
        <v>0.2</v>
      </c>
      <c r="H27" s="24">
        <v>0.1</v>
      </c>
      <c r="I27" s="24">
        <v>9.9</v>
      </c>
      <c r="J27" s="24">
        <v>41.6</v>
      </c>
      <c r="K27" s="47" t="s">
        <v>51</v>
      </c>
      <c r="L27" s="24">
        <v>11</v>
      </c>
    </row>
    <row r="28" spans="1:12" ht="15">
      <c r="A28" s="40"/>
      <c r="B28" s="20"/>
      <c r="C28" s="21"/>
      <c r="D28" s="25" t="s">
        <v>32</v>
      </c>
      <c r="E28" s="23" t="s">
        <v>52</v>
      </c>
      <c r="F28" s="24">
        <v>40</v>
      </c>
      <c r="G28" s="24">
        <v>3</v>
      </c>
      <c r="H28" s="24">
        <v>0.3</v>
      </c>
      <c r="I28" s="24">
        <v>19.7</v>
      </c>
      <c r="J28" s="24">
        <v>93.8</v>
      </c>
      <c r="K28" s="47" t="s">
        <v>34</v>
      </c>
      <c r="L28" s="24">
        <v>3.2</v>
      </c>
    </row>
    <row r="29" spans="1:12" ht="15">
      <c r="A29" s="40"/>
      <c r="B29" s="20"/>
      <c r="C29" s="21"/>
      <c r="D29" s="25" t="s">
        <v>35</v>
      </c>
      <c r="E29" s="23" t="s">
        <v>53</v>
      </c>
      <c r="F29" s="24">
        <v>150</v>
      </c>
      <c r="G29" s="24">
        <v>2.2999999999999998</v>
      </c>
      <c r="H29" s="24">
        <v>0.8</v>
      </c>
      <c r="I29" s="24">
        <v>31.5</v>
      </c>
      <c r="J29" s="24">
        <v>141.80000000000001</v>
      </c>
      <c r="K29" s="47" t="s">
        <v>34</v>
      </c>
      <c r="L29" s="24">
        <v>18.3</v>
      </c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570</v>
      </c>
      <c r="G32" s="32">
        <f t="shared" ref="G32" si="6">SUM(G25:G31)</f>
        <v>24.6</v>
      </c>
      <c r="H32" s="32">
        <f t="shared" ref="H32" si="7">SUM(H25:H31)</f>
        <v>18.600000000000001</v>
      </c>
      <c r="I32" s="32">
        <f t="shared" ref="I32" si="8">SUM(I25:I31)</f>
        <v>88.2</v>
      </c>
      <c r="J32" s="32">
        <f t="shared" ref="J32:L32" si="9">SUM(J25:J31)</f>
        <v>618.70000000000005</v>
      </c>
      <c r="K32" s="49"/>
      <c r="L32" s="32">
        <f t="shared" si="9"/>
        <v>68.22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5" t="s">
        <v>40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7"/>
      <c r="L34" s="24"/>
    </row>
    <row r="35" spans="1:12" ht="15">
      <c r="A35" s="40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7"/>
      <c r="L35" s="24"/>
    </row>
    <row r="36" spans="1:12" ht="15">
      <c r="A36" s="40"/>
      <c r="B36" s="20"/>
      <c r="C36" s="21"/>
      <c r="D36" s="25" t="s">
        <v>43</v>
      </c>
      <c r="E36" s="23"/>
      <c r="F36" s="24"/>
      <c r="G36" s="24"/>
      <c r="H36" s="24"/>
      <c r="I36" s="24"/>
      <c r="J36" s="24"/>
      <c r="K36" s="47"/>
      <c r="L36" s="24"/>
    </row>
    <row r="37" spans="1:12" ht="15">
      <c r="A37" s="40"/>
      <c r="B37" s="20"/>
      <c r="C37" s="21"/>
      <c r="D37" s="25" t="s">
        <v>44</v>
      </c>
      <c r="E37" s="23"/>
      <c r="F37" s="24"/>
      <c r="G37" s="24"/>
      <c r="H37" s="24"/>
      <c r="I37" s="24"/>
      <c r="J37" s="24"/>
      <c r="K37" s="47"/>
      <c r="L37" s="24"/>
    </row>
    <row r="38" spans="1:12" ht="15">
      <c r="A38" s="40"/>
      <c r="B38" s="20"/>
      <c r="C38" s="21"/>
      <c r="D38" s="25" t="s">
        <v>45</v>
      </c>
      <c r="E38" s="23"/>
      <c r="F38" s="24"/>
      <c r="G38" s="24"/>
      <c r="H38" s="24"/>
      <c r="I38" s="24"/>
      <c r="J38" s="24"/>
      <c r="K38" s="47"/>
      <c r="L38" s="24"/>
    </row>
    <row r="39" spans="1:12" ht="15">
      <c r="A39" s="40"/>
      <c r="B39" s="20"/>
      <c r="C39" s="21"/>
      <c r="D39" s="25" t="s">
        <v>46</v>
      </c>
      <c r="E39" s="23"/>
      <c r="F39" s="24"/>
      <c r="G39" s="24"/>
      <c r="H39" s="24"/>
      <c r="I39" s="24"/>
      <c r="J39" s="24"/>
      <c r="K39" s="47"/>
      <c r="L39" s="24"/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49"/>
      <c r="L42" s="32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5" t="s">
        <v>47</v>
      </c>
      <c r="D43" s="56"/>
      <c r="E43" s="38"/>
      <c r="F43" s="39">
        <f>F32+F42</f>
        <v>570</v>
      </c>
      <c r="G43" s="39">
        <f t="shared" ref="G43" si="14">G32+G42</f>
        <v>24.6</v>
      </c>
      <c r="H43" s="39">
        <f t="shared" ref="H43" si="15">H32+H42</f>
        <v>18.600000000000001</v>
      </c>
      <c r="I43" s="39">
        <f t="shared" ref="I43" si="16">I32+I42</f>
        <v>88.2</v>
      </c>
      <c r="J43" s="39">
        <f t="shared" ref="J43:L43" si="17">J32+J42</f>
        <v>618.70000000000005</v>
      </c>
      <c r="K43" s="39"/>
      <c r="L43" s="39">
        <f t="shared" si="17"/>
        <v>68.22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54</v>
      </c>
      <c r="F44" s="18">
        <v>180</v>
      </c>
      <c r="G44" s="18">
        <v>17.100000000000001</v>
      </c>
      <c r="H44" s="18">
        <v>16.5</v>
      </c>
      <c r="I44" s="18">
        <v>25</v>
      </c>
      <c r="J44" s="18">
        <v>316.89999999999998</v>
      </c>
      <c r="K44" s="46" t="s">
        <v>55</v>
      </c>
      <c r="L44" s="18" t="s">
        <v>56</v>
      </c>
    </row>
    <row r="45" spans="1:12" ht="15">
      <c r="A45" s="19"/>
      <c r="B45" s="20"/>
      <c r="C45" s="21"/>
      <c r="D45" s="22"/>
      <c r="E45" s="23"/>
      <c r="F45" s="24" t="s">
        <v>37</v>
      </c>
      <c r="G45" s="24"/>
      <c r="H45" s="24"/>
      <c r="I45" s="24"/>
      <c r="J45" s="24"/>
      <c r="K45" s="47"/>
      <c r="L45" s="24"/>
    </row>
    <row r="46" spans="1:12" ht="15">
      <c r="A46" s="19"/>
      <c r="B46" s="20"/>
      <c r="C46" s="21"/>
      <c r="D46" s="25" t="s">
        <v>29</v>
      </c>
      <c r="E46" s="23" t="s">
        <v>57</v>
      </c>
      <c r="F46" s="24">
        <v>200</v>
      </c>
      <c r="G46" s="24">
        <v>0.4</v>
      </c>
      <c r="H46" s="24">
        <v>0</v>
      </c>
      <c r="I46" s="26">
        <v>19.8</v>
      </c>
      <c r="J46" s="24" t="s">
        <v>58</v>
      </c>
      <c r="K46" s="47" t="s">
        <v>59</v>
      </c>
      <c r="L46" s="24">
        <v>6</v>
      </c>
    </row>
    <row r="47" spans="1:12" ht="15">
      <c r="A47" s="19"/>
      <c r="B47" s="20"/>
      <c r="C47" s="21"/>
      <c r="D47" s="25" t="s">
        <v>32</v>
      </c>
      <c r="E47" s="23" t="s">
        <v>60</v>
      </c>
      <c r="F47" s="24">
        <v>40</v>
      </c>
      <c r="G47" s="24">
        <v>3</v>
      </c>
      <c r="H47" s="24">
        <v>0.3</v>
      </c>
      <c r="I47" s="24">
        <v>19.7</v>
      </c>
      <c r="J47" s="24">
        <v>93.8</v>
      </c>
      <c r="K47" s="47" t="s">
        <v>34</v>
      </c>
      <c r="L47" s="24">
        <v>3.2</v>
      </c>
    </row>
    <row r="48" spans="1:12" ht="15">
      <c r="A48" s="19"/>
      <c r="B48" s="20"/>
      <c r="C48" s="21"/>
      <c r="D48" s="25" t="s">
        <v>35</v>
      </c>
      <c r="E48" s="23" t="s">
        <v>61</v>
      </c>
      <c r="F48" s="24">
        <v>100</v>
      </c>
      <c r="G48" s="24">
        <v>0.4</v>
      </c>
      <c r="H48" s="24">
        <v>0.4</v>
      </c>
      <c r="I48" s="24">
        <v>9.8000000000000007</v>
      </c>
      <c r="J48" s="24">
        <v>44</v>
      </c>
      <c r="K48" s="47" t="s">
        <v>34</v>
      </c>
      <c r="L48" s="24">
        <v>18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520</v>
      </c>
      <c r="G51" s="32">
        <f t="shared" ref="G51" si="18">SUM(G44:G50)</f>
        <v>20.9</v>
      </c>
      <c r="H51" s="32">
        <f t="shared" ref="H51" si="19">SUM(H44:H50)</f>
        <v>17.2</v>
      </c>
      <c r="I51" s="32">
        <v>74.3</v>
      </c>
      <c r="J51" s="32">
        <v>535.9</v>
      </c>
      <c r="K51" s="49"/>
      <c r="L51" s="32">
        <v>70.099999999999994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5" t="s">
        <v>40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7"/>
      <c r="L53" s="24"/>
    </row>
    <row r="54" spans="1:12" ht="15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7"/>
      <c r="L54" s="24"/>
    </row>
    <row r="55" spans="1:12" ht="15">
      <c r="A55" s="19"/>
      <c r="B55" s="20"/>
      <c r="C55" s="21"/>
      <c r="D55" s="25" t="s">
        <v>43</v>
      </c>
      <c r="E55" s="23"/>
      <c r="F55" s="24"/>
      <c r="G55" s="24"/>
      <c r="H55" s="24"/>
      <c r="I55" s="24"/>
      <c r="J55" s="24"/>
      <c r="K55" s="47"/>
      <c r="L55" s="24"/>
    </row>
    <row r="56" spans="1:12" ht="15">
      <c r="A56" s="19"/>
      <c r="B56" s="20"/>
      <c r="C56" s="21"/>
      <c r="D56" s="25" t="s">
        <v>44</v>
      </c>
      <c r="E56" s="23"/>
      <c r="F56" s="24"/>
      <c r="G56" s="24"/>
      <c r="H56" s="24"/>
      <c r="I56" s="24"/>
      <c r="J56" s="24"/>
      <c r="K56" s="47"/>
      <c r="L56" s="24"/>
    </row>
    <row r="57" spans="1:12" ht="15">
      <c r="A57" s="19"/>
      <c r="B57" s="20"/>
      <c r="C57" s="21"/>
      <c r="D57" s="25" t="s">
        <v>45</v>
      </c>
      <c r="E57" s="23"/>
      <c r="F57" s="24"/>
      <c r="G57" s="24"/>
      <c r="H57" s="24"/>
      <c r="I57" s="24"/>
      <c r="J57" s="24"/>
      <c r="K57" s="47"/>
      <c r="L57" s="24"/>
    </row>
    <row r="58" spans="1:12" ht="15">
      <c r="A58" s="19"/>
      <c r="B58" s="20"/>
      <c r="C58" s="21"/>
      <c r="D58" s="25" t="s">
        <v>46</v>
      </c>
      <c r="E58" s="23"/>
      <c r="F58" s="24"/>
      <c r="G58" s="24"/>
      <c r="H58" s="24"/>
      <c r="I58" s="24"/>
      <c r="J58" s="24"/>
      <c r="K58" s="47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5" t="s">
        <v>47</v>
      </c>
      <c r="D62" s="56"/>
      <c r="E62" s="38"/>
      <c r="F62" s="39">
        <f>F51+F61</f>
        <v>520</v>
      </c>
      <c r="G62" s="39">
        <f t="shared" ref="G62" si="24">G51+G61</f>
        <v>20.9</v>
      </c>
      <c r="H62" s="39">
        <f t="shared" ref="H62" si="25">H51+H61</f>
        <v>17.2</v>
      </c>
      <c r="I62" s="39">
        <f t="shared" ref="I62" si="26">I51+I61</f>
        <v>74.3</v>
      </c>
      <c r="J62" s="39">
        <f t="shared" ref="J62:L62" si="27">J51+J61</f>
        <v>535.9</v>
      </c>
      <c r="K62" s="39"/>
      <c r="L62" s="39">
        <f t="shared" si="27"/>
        <v>70.099999999999994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62</v>
      </c>
      <c r="F63" s="18">
        <v>200</v>
      </c>
      <c r="G63" s="18">
        <v>12.3</v>
      </c>
      <c r="H63" s="18">
        <v>14.4</v>
      </c>
      <c r="I63" s="18">
        <v>34.200000000000003</v>
      </c>
      <c r="J63" s="18">
        <v>315.39999999999998</v>
      </c>
      <c r="K63" s="46" t="s">
        <v>63</v>
      </c>
      <c r="L63" s="18">
        <v>38.799999999999997</v>
      </c>
    </row>
    <row r="64" spans="1:12" ht="15">
      <c r="A64" s="19"/>
      <c r="B64" s="20"/>
      <c r="C64" s="21"/>
      <c r="D64" s="22"/>
      <c r="E64" s="23"/>
      <c r="F64" s="24" t="s">
        <v>37</v>
      </c>
      <c r="G64" s="24"/>
      <c r="H64" s="24"/>
      <c r="I64" s="24"/>
      <c r="J64" s="24"/>
      <c r="K64" s="47"/>
      <c r="L64" s="24"/>
    </row>
    <row r="65" spans="1:12" ht="15">
      <c r="A65" s="19"/>
      <c r="B65" s="20"/>
      <c r="C65" s="21"/>
      <c r="D65" s="25" t="s">
        <v>29</v>
      </c>
      <c r="E65" s="23" t="s">
        <v>57</v>
      </c>
      <c r="F65" s="24">
        <v>200</v>
      </c>
      <c r="G65" s="24">
        <v>0.5</v>
      </c>
      <c r="H65" s="24">
        <v>0</v>
      </c>
      <c r="I65" s="26">
        <v>19.8</v>
      </c>
      <c r="J65" s="24">
        <v>81</v>
      </c>
      <c r="K65" s="47" t="s">
        <v>59</v>
      </c>
      <c r="L65" s="24">
        <v>5.5</v>
      </c>
    </row>
    <row r="66" spans="1:12" ht="15">
      <c r="A66" s="19"/>
      <c r="B66" s="20"/>
      <c r="C66" s="21"/>
      <c r="D66" s="25" t="s">
        <v>32</v>
      </c>
      <c r="E66" s="23" t="s">
        <v>52</v>
      </c>
      <c r="F66" s="24">
        <v>30</v>
      </c>
      <c r="G66" s="24">
        <v>2.2999999999999998</v>
      </c>
      <c r="H66" s="24">
        <v>0.2</v>
      </c>
      <c r="I66" s="24">
        <v>14.8</v>
      </c>
      <c r="J66" s="24">
        <v>70.3</v>
      </c>
      <c r="K66" s="47" t="s">
        <v>34</v>
      </c>
      <c r="L66" s="24">
        <v>2.56</v>
      </c>
    </row>
    <row r="67" spans="1:12" ht="15">
      <c r="A67" s="19"/>
      <c r="B67" s="20"/>
      <c r="C67" s="21"/>
      <c r="D67" s="25" t="s">
        <v>35</v>
      </c>
      <c r="E67" s="23" t="s">
        <v>36</v>
      </c>
      <c r="F67" s="24">
        <v>150</v>
      </c>
      <c r="G67" s="24">
        <v>1.4</v>
      </c>
      <c r="H67" s="24">
        <v>0.3</v>
      </c>
      <c r="I67" s="24">
        <v>12.2</v>
      </c>
      <c r="J67" s="24">
        <v>56.7</v>
      </c>
      <c r="K67" s="47" t="s">
        <v>34</v>
      </c>
      <c r="L67" s="24">
        <v>19.899999999999999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580</v>
      </c>
      <c r="G70" s="32">
        <f t="shared" ref="G70" si="28">SUM(G63:G69)</f>
        <v>16.5</v>
      </c>
      <c r="H70" s="32">
        <f t="shared" ref="H70" si="29">SUM(H63:H69)</f>
        <v>14.9</v>
      </c>
      <c r="I70" s="32">
        <f t="shared" ref="I70" si="30">SUM(I63:I69)</f>
        <v>81</v>
      </c>
      <c r="J70" s="32">
        <f t="shared" ref="J70:L70" si="31">SUM(J63:J69)</f>
        <v>523.4</v>
      </c>
      <c r="K70" s="49"/>
      <c r="L70" s="32">
        <f t="shared" si="31"/>
        <v>66.760000000000005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5" t="s">
        <v>40</v>
      </c>
      <c r="E71" s="23"/>
      <c r="F71" s="24"/>
      <c r="G71" s="24"/>
      <c r="H71" s="24"/>
      <c r="I71" s="24"/>
      <c r="J71" s="24"/>
      <c r="K71" s="47"/>
      <c r="L71" s="24"/>
    </row>
    <row r="72" spans="1:12" ht="15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7"/>
      <c r="L72" s="24"/>
    </row>
    <row r="73" spans="1:12" ht="15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7"/>
      <c r="L73" s="24"/>
    </row>
    <row r="74" spans="1:12" ht="15">
      <c r="A74" s="19"/>
      <c r="B74" s="20"/>
      <c r="C74" s="21"/>
      <c r="D74" s="25" t="s">
        <v>43</v>
      </c>
      <c r="E74" s="23"/>
      <c r="F74" s="24"/>
      <c r="G74" s="24"/>
      <c r="H74" s="24"/>
      <c r="I74" s="24"/>
      <c r="J74" s="24"/>
      <c r="K74" s="47"/>
      <c r="L74" s="24"/>
    </row>
    <row r="75" spans="1:12" ht="15">
      <c r="A75" s="19"/>
      <c r="B75" s="20"/>
      <c r="C75" s="21"/>
      <c r="D75" s="25" t="s">
        <v>44</v>
      </c>
      <c r="E75" s="23"/>
      <c r="F75" s="24"/>
      <c r="G75" s="24"/>
      <c r="H75" s="24"/>
      <c r="I75" s="24"/>
      <c r="J75" s="24"/>
      <c r="K75" s="47"/>
      <c r="L75" s="24"/>
    </row>
    <row r="76" spans="1:12" ht="15">
      <c r="A76" s="19"/>
      <c r="B76" s="20"/>
      <c r="C76" s="21"/>
      <c r="D76" s="25" t="s">
        <v>45</v>
      </c>
      <c r="E76" s="23"/>
      <c r="F76" s="24"/>
      <c r="G76" s="24"/>
      <c r="H76" s="24"/>
      <c r="I76" s="24"/>
      <c r="J76" s="24"/>
      <c r="K76" s="47"/>
      <c r="L76" s="24"/>
    </row>
    <row r="77" spans="1:12" ht="15">
      <c r="A77" s="19"/>
      <c r="B77" s="20"/>
      <c r="C77" s="21"/>
      <c r="D77" s="25" t="s">
        <v>46</v>
      </c>
      <c r="E77" s="23"/>
      <c r="F77" s="24"/>
      <c r="G77" s="24"/>
      <c r="H77" s="24"/>
      <c r="I77" s="24"/>
      <c r="J77" s="24"/>
      <c r="K77" s="47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5" t="s">
        <v>47</v>
      </c>
      <c r="D81" s="56"/>
      <c r="E81" s="38"/>
      <c r="F81" s="39">
        <f>F70+F80</f>
        <v>580</v>
      </c>
      <c r="G81" s="39">
        <f t="shared" ref="G81" si="36">G70+G80</f>
        <v>16.5</v>
      </c>
      <c r="H81" s="39">
        <f t="shared" ref="H81" si="37">H70+H80</f>
        <v>14.9</v>
      </c>
      <c r="I81" s="39">
        <f t="shared" ref="I81" si="38">I70+I80</f>
        <v>81</v>
      </c>
      <c r="J81" s="39">
        <f t="shared" ref="J81:L81" si="39">J70+J80</f>
        <v>523.4</v>
      </c>
      <c r="K81" s="39"/>
      <c r="L81" s="39">
        <f t="shared" si="39"/>
        <v>66.760000000000005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64</v>
      </c>
      <c r="F82" s="18">
        <v>150</v>
      </c>
      <c r="G82" s="18">
        <v>9.1999999999999993</v>
      </c>
      <c r="H82" s="18">
        <v>16.899999999999999</v>
      </c>
      <c r="I82" s="18">
        <v>17.5</v>
      </c>
      <c r="J82" s="18">
        <v>259.10000000000002</v>
      </c>
      <c r="K82" s="46" t="s">
        <v>65</v>
      </c>
      <c r="L82" s="18">
        <v>32.840000000000003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29</v>
      </c>
      <c r="E84" s="23" t="s">
        <v>66</v>
      </c>
      <c r="F84" s="24">
        <v>150</v>
      </c>
      <c r="G84" s="24">
        <v>1.2</v>
      </c>
      <c r="H84" s="24">
        <v>0.9</v>
      </c>
      <c r="I84" s="24">
        <v>6.5</v>
      </c>
      <c r="J84" s="24">
        <v>38.200000000000003</v>
      </c>
      <c r="K84" s="47" t="s">
        <v>67</v>
      </c>
      <c r="L84" s="24">
        <v>5.6</v>
      </c>
    </row>
    <row r="85" spans="1:12" ht="15">
      <c r="A85" s="19"/>
      <c r="B85" s="20"/>
      <c r="C85" s="21"/>
      <c r="D85" s="25" t="s">
        <v>32</v>
      </c>
      <c r="E85" s="23" t="s">
        <v>33</v>
      </c>
      <c r="F85" s="24">
        <v>60</v>
      </c>
      <c r="G85" s="24">
        <v>4</v>
      </c>
      <c r="H85" s="24">
        <v>0.7</v>
      </c>
      <c r="I85" s="24">
        <v>20</v>
      </c>
      <c r="J85" s="24">
        <v>102.5</v>
      </c>
      <c r="K85" s="47" t="s">
        <v>34</v>
      </c>
      <c r="L85" s="24">
        <v>4</v>
      </c>
    </row>
    <row r="86" spans="1:12" ht="15">
      <c r="A86" s="19"/>
      <c r="B86" s="20"/>
      <c r="C86" s="21"/>
      <c r="D86" s="25" t="s">
        <v>35</v>
      </c>
      <c r="E86" s="23" t="s">
        <v>61</v>
      </c>
      <c r="F86" s="24">
        <v>120</v>
      </c>
      <c r="G86" s="24">
        <v>0.5</v>
      </c>
      <c r="H86" s="24">
        <v>0.5</v>
      </c>
      <c r="I86" s="24">
        <v>11.8</v>
      </c>
      <c r="J86" s="24">
        <v>53.3</v>
      </c>
      <c r="K86" s="47" t="s">
        <v>34</v>
      </c>
      <c r="L86" s="24">
        <v>15</v>
      </c>
    </row>
    <row r="87" spans="1:12" ht="15">
      <c r="A87" s="19"/>
      <c r="B87" s="20"/>
      <c r="C87" s="21"/>
      <c r="D87" s="22" t="s">
        <v>68</v>
      </c>
      <c r="E87" s="23" t="s">
        <v>69</v>
      </c>
      <c r="F87" s="24">
        <v>23</v>
      </c>
      <c r="G87" s="24">
        <v>5.3</v>
      </c>
      <c r="H87" s="24">
        <v>6.8</v>
      </c>
      <c r="I87" s="24">
        <v>0</v>
      </c>
      <c r="J87" s="24">
        <v>82.4</v>
      </c>
      <c r="K87" s="47" t="s">
        <v>70</v>
      </c>
      <c r="L87" s="48">
        <v>16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503</v>
      </c>
      <c r="G89" s="32">
        <f t="shared" ref="G89" si="40">SUM(G82:G88)</f>
        <v>20.2</v>
      </c>
      <c r="H89" s="32">
        <f t="shared" ref="H89" si="41">SUM(H82:H88)</f>
        <v>25.8</v>
      </c>
      <c r="I89" s="32">
        <f t="shared" ref="I89" si="42">SUM(I82:I88)</f>
        <v>55.8</v>
      </c>
      <c r="J89" s="32">
        <f t="shared" ref="J89:L89" si="43">SUM(J82:J88)</f>
        <v>535.5</v>
      </c>
      <c r="K89" s="49"/>
      <c r="L89" s="32">
        <f t="shared" si="43"/>
        <v>73.44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5" t="s">
        <v>40</v>
      </c>
      <c r="E90" s="23"/>
      <c r="F90" s="24"/>
      <c r="G90" s="24"/>
      <c r="H90" s="24"/>
      <c r="I90" s="24"/>
      <c r="J90" s="24"/>
      <c r="K90" s="47"/>
      <c r="L90" s="24"/>
    </row>
    <row r="91" spans="1:12" ht="15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7"/>
      <c r="L91" s="24"/>
    </row>
    <row r="92" spans="1:12" ht="15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7"/>
      <c r="L92" s="24"/>
    </row>
    <row r="93" spans="1:12" ht="15">
      <c r="A93" s="19"/>
      <c r="B93" s="20"/>
      <c r="C93" s="21"/>
      <c r="D93" s="25" t="s">
        <v>43</v>
      </c>
      <c r="E93" s="23"/>
      <c r="F93" s="24"/>
      <c r="G93" s="24"/>
      <c r="H93" s="24"/>
      <c r="I93" s="24"/>
      <c r="J93" s="24"/>
      <c r="K93" s="47"/>
      <c r="L93" s="24"/>
    </row>
    <row r="94" spans="1:12" ht="15">
      <c r="A94" s="19"/>
      <c r="B94" s="20"/>
      <c r="C94" s="21"/>
      <c r="D94" s="25" t="s">
        <v>44</v>
      </c>
      <c r="E94" s="23"/>
      <c r="F94" s="24"/>
      <c r="G94" s="24"/>
      <c r="H94" s="24"/>
      <c r="I94" s="24"/>
      <c r="J94" s="24"/>
      <c r="K94" s="47"/>
      <c r="L94" s="24"/>
    </row>
    <row r="95" spans="1:12" ht="15">
      <c r="A95" s="19"/>
      <c r="B95" s="20"/>
      <c r="C95" s="21"/>
      <c r="D95" s="25" t="s">
        <v>45</v>
      </c>
      <c r="E95" s="23"/>
      <c r="F95" s="24"/>
      <c r="G95" s="24"/>
      <c r="H95" s="24"/>
      <c r="I95" s="24"/>
      <c r="J95" s="24"/>
      <c r="K95" s="47"/>
      <c r="L95" s="24"/>
    </row>
    <row r="96" spans="1:12" ht="15">
      <c r="A96" s="19"/>
      <c r="B96" s="20"/>
      <c r="C96" s="21"/>
      <c r="D96" s="25" t="s">
        <v>46</v>
      </c>
      <c r="E96" s="23"/>
      <c r="F96" s="24"/>
      <c r="G96" s="24"/>
      <c r="H96" s="24"/>
      <c r="I96" s="24"/>
      <c r="J96" s="24"/>
      <c r="K96" s="47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5" t="s">
        <v>47</v>
      </c>
      <c r="D100" s="56"/>
      <c r="E100" s="38"/>
      <c r="F100" s="39">
        <f>F89+F99</f>
        <v>503</v>
      </c>
      <c r="G100" s="39">
        <f t="shared" ref="G100" si="48">G89+G99</f>
        <v>20.2</v>
      </c>
      <c r="H100" s="39">
        <f t="shared" ref="H100" si="49">H89+H99</f>
        <v>25.8</v>
      </c>
      <c r="I100" s="39">
        <f t="shared" ref="I100" si="50">I89+I99</f>
        <v>55.8</v>
      </c>
      <c r="J100" s="39">
        <f t="shared" ref="J100:L100" si="51">J89+J99</f>
        <v>535.5</v>
      </c>
      <c r="K100" s="39"/>
      <c r="L100" s="39">
        <f t="shared" si="51"/>
        <v>73.44</v>
      </c>
    </row>
    <row r="101" spans="1:12" ht="15">
      <c r="A101" s="13">
        <v>1</v>
      </c>
      <c r="B101" s="14">
        <v>6</v>
      </c>
      <c r="C101" s="15" t="s">
        <v>25</v>
      </c>
      <c r="D101" s="16" t="s">
        <v>26</v>
      </c>
      <c r="E101" s="17" t="s">
        <v>71</v>
      </c>
      <c r="F101" s="18">
        <v>100</v>
      </c>
      <c r="G101" s="18">
        <v>11</v>
      </c>
      <c r="H101" s="18">
        <v>11</v>
      </c>
      <c r="I101" s="18">
        <v>6.7</v>
      </c>
      <c r="J101" s="18">
        <v>169.7</v>
      </c>
      <c r="K101" s="46" t="s">
        <v>72</v>
      </c>
      <c r="L101" s="50">
        <v>21.02</v>
      </c>
    </row>
    <row r="102" spans="1:12" ht="15">
      <c r="A102" s="19"/>
      <c r="B102" s="20"/>
      <c r="C102" s="21"/>
      <c r="D102" s="22"/>
      <c r="E102" s="23"/>
      <c r="F102" s="24" t="s">
        <v>37</v>
      </c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29</v>
      </c>
      <c r="E103" s="23" t="s">
        <v>57</v>
      </c>
      <c r="F103" s="24">
        <v>200</v>
      </c>
      <c r="G103" s="24">
        <v>0.4</v>
      </c>
      <c r="H103" s="24">
        <v>0</v>
      </c>
      <c r="I103" s="24">
        <v>19.8</v>
      </c>
      <c r="J103" s="24">
        <v>80.8</v>
      </c>
      <c r="K103" s="47" t="s">
        <v>59</v>
      </c>
      <c r="L103" s="24">
        <v>6</v>
      </c>
    </row>
    <row r="104" spans="1:12" ht="15">
      <c r="A104" s="19"/>
      <c r="B104" s="20"/>
      <c r="C104" s="21"/>
      <c r="D104" s="25" t="s">
        <v>32</v>
      </c>
      <c r="E104" s="23" t="s">
        <v>73</v>
      </c>
      <c r="F104" s="24">
        <v>60</v>
      </c>
      <c r="G104" s="24">
        <v>4.3</v>
      </c>
      <c r="H104" s="24">
        <v>0.6</v>
      </c>
      <c r="I104" s="24">
        <v>24.8</v>
      </c>
      <c r="J104" s="24">
        <v>121.5</v>
      </c>
      <c r="K104" s="47" t="s">
        <v>34</v>
      </c>
      <c r="L104" s="48">
        <v>5.76</v>
      </c>
    </row>
    <row r="105" spans="1:12" ht="15">
      <c r="A105" s="19"/>
      <c r="B105" s="20"/>
      <c r="C105" s="21"/>
      <c r="D105" s="25" t="s">
        <v>35</v>
      </c>
      <c r="E105" s="23" t="s">
        <v>53</v>
      </c>
      <c r="F105" s="24">
        <v>150</v>
      </c>
      <c r="G105" s="24">
        <v>2.2999999999999998</v>
      </c>
      <c r="H105" s="24">
        <v>0.8</v>
      </c>
      <c r="I105" s="24">
        <v>31.5</v>
      </c>
      <c r="J105" s="24">
        <v>141.80000000000001</v>
      </c>
      <c r="K105" s="47" t="s">
        <v>34</v>
      </c>
      <c r="L105" s="24">
        <v>21</v>
      </c>
    </row>
    <row r="106" spans="1:12" ht="15">
      <c r="A106" s="19"/>
      <c r="B106" s="20"/>
      <c r="C106" s="21"/>
      <c r="D106" s="22"/>
      <c r="E106" s="23"/>
      <c r="F106" s="24" t="s">
        <v>37</v>
      </c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510</v>
      </c>
      <c r="G108" s="32">
        <f t="shared" ref="G108:J108" si="52">SUM(G101:G107)</f>
        <v>18</v>
      </c>
      <c r="H108" s="32">
        <f t="shared" si="52"/>
        <v>12.4</v>
      </c>
      <c r="I108" s="32">
        <f t="shared" si="52"/>
        <v>82.8</v>
      </c>
      <c r="J108" s="32">
        <f t="shared" si="52"/>
        <v>513.79999999999995</v>
      </c>
      <c r="K108" s="49"/>
      <c r="L108" s="32">
        <v>53.78</v>
      </c>
    </row>
    <row r="109" spans="1:12" ht="15">
      <c r="A109" s="33">
        <f>A101</f>
        <v>1</v>
      </c>
      <c r="B109" s="34">
        <f>B101</f>
        <v>6</v>
      </c>
      <c r="C109" s="35" t="s">
        <v>39</v>
      </c>
      <c r="D109" s="25" t="s">
        <v>40</v>
      </c>
      <c r="E109" s="23"/>
      <c r="F109" s="24"/>
      <c r="G109" s="24"/>
      <c r="H109" s="24"/>
      <c r="I109" s="24"/>
      <c r="J109" s="24"/>
      <c r="K109" s="47"/>
      <c r="L109" s="24"/>
    </row>
    <row r="110" spans="1:12" ht="15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7"/>
      <c r="L110" s="24"/>
    </row>
    <row r="111" spans="1:12" ht="15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7"/>
      <c r="L111" s="24"/>
    </row>
    <row r="112" spans="1:12" ht="15">
      <c r="A112" s="19"/>
      <c r="B112" s="20"/>
      <c r="C112" s="21"/>
      <c r="D112" s="25" t="s">
        <v>43</v>
      </c>
      <c r="E112" s="23"/>
      <c r="F112" s="24"/>
      <c r="G112" s="24"/>
      <c r="H112" s="24"/>
      <c r="I112" s="24"/>
      <c r="J112" s="24"/>
      <c r="K112" s="47"/>
      <c r="L112" s="24"/>
    </row>
    <row r="113" spans="1:12" ht="15">
      <c r="A113" s="19"/>
      <c r="B113" s="20"/>
      <c r="C113" s="21"/>
      <c r="D113" s="25" t="s">
        <v>44</v>
      </c>
      <c r="E113" s="23"/>
      <c r="F113" s="24"/>
      <c r="G113" s="24"/>
      <c r="H113" s="24"/>
      <c r="I113" s="24"/>
      <c r="J113" s="24"/>
      <c r="K113" s="47"/>
      <c r="L113" s="24"/>
    </row>
    <row r="114" spans="1:12" ht="15">
      <c r="A114" s="19"/>
      <c r="B114" s="20"/>
      <c r="C114" s="21"/>
      <c r="D114" s="25" t="s">
        <v>45</v>
      </c>
      <c r="E114" s="23"/>
      <c r="F114" s="24"/>
      <c r="G114" s="24"/>
      <c r="H114" s="24"/>
      <c r="I114" s="24"/>
      <c r="J114" s="24"/>
      <c r="K114" s="47"/>
      <c r="L114" s="24"/>
    </row>
    <row r="115" spans="1:12" ht="15">
      <c r="A115" s="19"/>
      <c r="B115" s="20"/>
      <c r="C115" s="21"/>
      <c r="D115" s="25" t="s">
        <v>46</v>
      </c>
      <c r="E115" s="23"/>
      <c r="F115" s="24"/>
      <c r="G115" s="24"/>
      <c r="H115" s="24"/>
      <c r="I115" s="24"/>
      <c r="J115" s="24"/>
      <c r="K115" s="47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3">SUM(G109:G117)</f>
        <v>0</v>
      </c>
      <c r="H118" s="32">
        <f t="shared" si="53"/>
        <v>0</v>
      </c>
      <c r="I118" s="32">
        <f t="shared" si="53"/>
        <v>0</v>
      </c>
      <c r="J118" s="32">
        <f t="shared" si="53"/>
        <v>0</v>
      </c>
      <c r="K118" s="49"/>
      <c r="L118" s="32">
        <f t="shared" ref="L118" si="54">SUM(L109:L117)</f>
        <v>0</v>
      </c>
    </row>
    <row r="119" spans="1:12" ht="15">
      <c r="A119" s="36">
        <f>A101</f>
        <v>1</v>
      </c>
      <c r="B119" s="37">
        <f>B101</f>
        <v>6</v>
      </c>
      <c r="C119" s="55" t="s">
        <v>47</v>
      </c>
      <c r="D119" s="56"/>
      <c r="E119" s="38"/>
      <c r="F119" s="39">
        <f>F108+F118</f>
        <v>510</v>
      </c>
      <c r="G119" s="39">
        <f t="shared" ref="G119" si="55">G108+G118</f>
        <v>18</v>
      </c>
      <c r="H119" s="39">
        <f t="shared" ref="H119" si="56">H108+H118</f>
        <v>12.4</v>
      </c>
      <c r="I119" s="39">
        <f t="shared" ref="I119" si="57">I108+I118</f>
        <v>82.8</v>
      </c>
      <c r="J119" s="39">
        <f t="shared" ref="J119:L119" si="58">J108+J118</f>
        <v>513.79999999999995</v>
      </c>
      <c r="K119" s="39"/>
      <c r="L119" s="39">
        <f t="shared" si="58"/>
        <v>53.78</v>
      </c>
    </row>
    <row r="120" spans="1:12" ht="15">
      <c r="A120" s="40">
        <v>2</v>
      </c>
      <c r="B120" s="20">
        <v>1</v>
      </c>
      <c r="C120" s="15" t="s">
        <v>25</v>
      </c>
      <c r="D120" s="16" t="s">
        <v>26</v>
      </c>
      <c r="E120" s="17" t="s">
        <v>74</v>
      </c>
      <c r="F120" s="18">
        <v>180</v>
      </c>
      <c r="G120" s="18">
        <v>15.5</v>
      </c>
      <c r="H120" s="18">
        <v>15.7</v>
      </c>
      <c r="I120" s="18">
        <v>23.8</v>
      </c>
      <c r="J120" s="18">
        <v>298.60000000000002</v>
      </c>
      <c r="K120" s="46" t="s">
        <v>75</v>
      </c>
      <c r="L120" s="18">
        <v>38.700000000000003</v>
      </c>
    </row>
    <row r="121" spans="1:12" ht="15">
      <c r="A121" s="40"/>
      <c r="B121" s="20"/>
      <c r="C121" s="21"/>
      <c r="D121" s="22"/>
      <c r="E121" s="23"/>
      <c r="F121" s="24" t="s">
        <v>37</v>
      </c>
      <c r="G121" s="24"/>
      <c r="H121" s="24"/>
      <c r="I121" s="24"/>
      <c r="J121" s="24"/>
      <c r="K121" s="47"/>
      <c r="L121" s="24"/>
    </row>
    <row r="122" spans="1:12" ht="15">
      <c r="A122" s="40"/>
      <c r="B122" s="20"/>
      <c r="C122" s="21"/>
      <c r="D122" s="25" t="s">
        <v>29</v>
      </c>
      <c r="E122" s="23" t="s">
        <v>76</v>
      </c>
      <c r="F122" s="24">
        <v>200</v>
      </c>
      <c r="G122" s="24">
        <v>0.2</v>
      </c>
      <c r="H122" s="24">
        <v>0.1</v>
      </c>
      <c r="I122" s="24">
        <v>6.6</v>
      </c>
      <c r="J122" s="24">
        <v>27.9</v>
      </c>
      <c r="K122" s="47" t="s">
        <v>77</v>
      </c>
      <c r="L122" s="24">
        <v>5.5</v>
      </c>
    </row>
    <row r="123" spans="1:12" ht="15">
      <c r="A123" s="40"/>
      <c r="B123" s="20"/>
      <c r="C123" s="21"/>
      <c r="D123" s="25" t="s">
        <v>32</v>
      </c>
      <c r="E123" s="23" t="s">
        <v>78</v>
      </c>
      <c r="F123" s="24">
        <v>30</v>
      </c>
      <c r="G123" s="24">
        <v>2.2999999999999998</v>
      </c>
      <c r="H123" s="24">
        <v>0.2</v>
      </c>
      <c r="I123" s="24">
        <v>14.8</v>
      </c>
      <c r="J123" s="24">
        <v>70.3</v>
      </c>
      <c r="K123" s="47" t="s">
        <v>34</v>
      </c>
      <c r="L123" s="24">
        <v>3.2</v>
      </c>
    </row>
    <row r="124" spans="1:12" ht="15">
      <c r="A124" s="40"/>
      <c r="B124" s="20"/>
      <c r="C124" s="21"/>
      <c r="D124" s="25" t="s">
        <v>35</v>
      </c>
      <c r="E124" s="23" t="s">
        <v>53</v>
      </c>
      <c r="F124" s="24">
        <v>150</v>
      </c>
      <c r="G124" s="24">
        <v>2.2999999999999998</v>
      </c>
      <c r="H124" s="24">
        <v>0.8</v>
      </c>
      <c r="I124" s="26">
        <v>31.5</v>
      </c>
      <c r="J124" s="24">
        <v>141.80000000000001</v>
      </c>
      <c r="K124" s="47" t="s">
        <v>34</v>
      </c>
      <c r="L124" s="24">
        <v>25</v>
      </c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560</v>
      </c>
      <c r="G127" s="32">
        <f t="shared" ref="G127:J127" si="59">SUM(G120:G126)</f>
        <v>20.3</v>
      </c>
      <c r="H127" s="32">
        <f t="shared" si="59"/>
        <v>16.8</v>
      </c>
      <c r="I127" s="32">
        <f t="shared" si="59"/>
        <v>76.7</v>
      </c>
      <c r="J127" s="32">
        <f t="shared" si="59"/>
        <v>538.6</v>
      </c>
      <c r="K127" s="49"/>
      <c r="L127" s="32">
        <f t="shared" ref="L127" si="60">SUM(L120:L126)</f>
        <v>72.400000000000006</v>
      </c>
    </row>
    <row r="128" spans="1:12" ht="15">
      <c r="A128" s="34">
        <f>A120</f>
        <v>2</v>
      </c>
      <c r="B128" s="34">
        <f>B120</f>
        <v>1</v>
      </c>
      <c r="C128" s="35" t="s">
        <v>39</v>
      </c>
      <c r="D128" s="25" t="s">
        <v>40</v>
      </c>
      <c r="E128" s="23"/>
      <c r="F128" s="24"/>
      <c r="G128" s="24"/>
      <c r="H128" s="24"/>
      <c r="I128" s="24"/>
      <c r="J128" s="24"/>
      <c r="K128" s="47"/>
      <c r="L128" s="24"/>
    </row>
    <row r="129" spans="1:12" ht="15">
      <c r="A129" s="40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7"/>
      <c r="L129" s="24"/>
    </row>
    <row r="130" spans="1:12" ht="15">
      <c r="A130" s="40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7"/>
      <c r="L130" s="24"/>
    </row>
    <row r="131" spans="1:12" ht="15">
      <c r="A131" s="40"/>
      <c r="B131" s="20"/>
      <c r="C131" s="21"/>
      <c r="D131" s="25" t="s">
        <v>43</v>
      </c>
      <c r="E131" s="23"/>
      <c r="F131" s="24"/>
      <c r="G131" s="24"/>
      <c r="H131" s="24"/>
      <c r="I131" s="24"/>
      <c r="J131" s="24"/>
      <c r="K131" s="47"/>
      <c r="L131" s="24"/>
    </row>
    <row r="132" spans="1:12" ht="15">
      <c r="A132" s="40"/>
      <c r="B132" s="20"/>
      <c r="C132" s="21"/>
      <c r="D132" s="25" t="s">
        <v>44</v>
      </c>
      <c r="E132" s="23"/>
      <c r="F132" s="24"/>
      <c r="G132" s="24"/>
      <c r="H132" s="24"/>
      <c r="I132" s="24"/>
      <c r="J132" s="24"/>
      <c r="K132" s="47"/>
      <c r="L132" s="24"/>
    </row>
    <row r="133" spans="1:12" ht="15">
      <c r="A133" s="40"/>
      <c r="B133" s="20"/>
      <c r="C133" s="21"/>
      <c r="D133" s="25" t="s">
        <v>45</v>
      </c>
      <c r="E133" s="23"/>
      <c r="F133" s="24"/>
      <c r="G133" s="24"/>
      <c r="H133" s="24"/>
      <c r="I133" s="24"/>
      <c r="J133" s="24"/>
      <c r="K133" s="47"/>
      <c r="L133" s="24"/>
    </row>
    <row r="134" spans="1:12" ht="15">
      <c r="A134" s="40"/>
      <c r="B134" s="20"/>
      <c r="C134" s="21"/>
      <c r="D134" s="25" t="s">
        <v>46</v>
      </c>
      <c r="E134" s="23"/>
      <c r="F134" s="24"/>
      <c r="G134" s="24"/>
      <c r="H134" s="24"/>
      <c r="I134" s="24"/>
      <c r="J134" s="24"/>
      <c r="K134" s="47"/>
      <c r="L134" s="24"/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1">SUM(G128:G136)</f>
        <v>0</v>
      </c>
      <c r="H137" s="32">
        <f t="shared" si="61"/>
        <v>0</v>
      </c>
      <c r="I137" s="32">
        <f t="shared" si="61"/>
        <v>0</v>
      </c>
      <c r="J137" s="32">
        <f t="shared" si="61"/>
        <v>0</v>
      </c>
      <c r="K137" s="49"/>
      <c r="L137" s="32">
        <f t="shared" ref="L137" si="62">SUM(L128:L136)</f>
        <v>0</v>
      </c>
    </row>
    <row r="138" spans="1:12" ht="15">
      <c r="A138" s="42">
        <f>A120</f>
        <v>2</v>
      </c>
      <c r="B138" s="42">
        <f>B120</f>
        <v>1</v>
      </c>
      <c r="C138" s="55" t="s">
        <v>47</v>
      </c>
      <c r="D138" s="56"/>
      <c r="E138" s="38"/>
      <c r="F138" s="39">
        <f>F127+F137</f>
        <v>560</v>
      </c>
      <c r="G138" s="39">
        <f t="shared" ref="G138" si="63">G127+G137</f>
        <v>20.3</v>
      </c>
      <c r="H138" s="39">
        <f t="shared" ref="H138" si="64">H127+H137</f>
        <v>16.8</v>
      </c>
      <c r="I138" s="39">
        <f t="shared" ref="I138" si="65">I127+I137</f>
        <v>76.7</v>
      </c>
      <c r="J138" s="39">
        <f t="shared" ref="J138:L138" si="66">J127+J137</f>
        <v>538.6</v>
      </c>
      <c r="K138" s="39"/>
      <c r="L138" s="39">
        <f t="shared" si="66"/>
        <v>72.400000000000006</v>
      </c>
    </row>
    <row r="139" spans="1:12" ht="15">
      <c r="A139" s="13">
        <v>2</v>
      </c>
      <c r="B139" s="14">
        <v>2</v>
      </c>
      <c r="C139" s="15" t="s">
        <v>25</v>
      </c>
      <c r="D139" s="16" t="s">
        <v>26</v>
      </c>
      <c r="E139" s="17" t="s">
        <v>79</v>
      </c>
      <c r="F139" s="18">
        <v>200</v>
      </c>
      <c r="G139" s="18">
        <v>20.6</v>
      </c>
      <c r="H139" s="18">
        <v>11</v>
      </c>
      <c r="I139" s="18">
        <v>31.3</v>
      </c>
      <c r="J139" s="18">
        <v>306.39999999999998</v>
      </c>
      <c r="K139" s="46" t="s">
        <v>80</v>
      </c>
      <c r="L139" s="18">
        <v>42</v>
      </c>
    </row>
    <row r="140" spans="1:12" ht="15">
      <c r="A140" s="19"/>
      <c r="B140" s="20"/>
      <c r="C140" s="21"/>
      <c r="D140" s="22"/>
      <c r="E140" s="23"/>
      <c r="F140" s="24" t="s">
        <v>37</v>
      </c>
      <c r="G140" s="24"/>
      <c r="H140" s="24"/>
      <c r="I140" s="24"/>
      <c r="J140" s="24"/>
      <c r="K140" s="47"/>
      <c r="L140" s="24"/>
    </row>
    <row r="141" spans="1:12" ht="15">
      <c r="A141" s="19"/>
      <c r="B141" s="20"/>
      <c r="C141" s="21"/>
      <c r="D141" s="25" t="s">
        <v>29</v>
      </c>
      <c r="E141" s="23" t="s">
        <v>57</v>
      </c>
      <c r="F141" s="24">
        <v>200</v>
      </c>
      <c r="G141" s="24">
        <v>0.5</v>
      </c>
      <c r="H141" s="24">
        <v>0</v>
      </c>
      <c r="I141" s="24">
        <v>19.8</v>
      </c>
      <c r="J141" s="24">
        <v>81</v>
      </c>
      <c r="K141" s="47" t="s">
        <v>59</v>
      </c>
      <c r="L141" s="24">
        <v>6</v>
      </c>
    </row>
    <row r="142" spans="1:12" ht="15.75" customHeight="1">
      <c r="A142" s="19"/>
      <c r="B142" s="20"/>
      <c r="C142" s="21"/>
      <c r="D142" s="25" t="s">
        <v>32</v>
      </c>
      <c r="E142" s="23" t="s">
        <v>78</v>
      </c>
      <c r="F142" s="24">
        <v>40</v>
      </c>
      <c r="G142" s="24">
        <v>3</v>
      </c>
      <c r="H142" s="24">
        <v>0.3</v>
      </c>
      <c r="I142" s="24">
        <v>19.7</v>
      </c>
      <c r="J142" s="24">
        <v>93.8</v>
      </c>
      <c r="K142" s="47" t="s">
        <v>34</v>
      </c>
      <c r="L142" s="24">
        <v>3.2</v>
      </c>
    </row>
    <row r="143" spans="1:12" ht="15">
      <c r="A143" s="19"/>
      <c r="B143" s="20"/>
      <c r="C143" s="21"/>
      <c r="D143" s="25" t="s">
        <v>35</v>
      </c>
      <c r="E143" s="23" t="s">
        <v>61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44.4</v>
      </c>
      <c r="K143" s="47" t="s">
        <v>34</v>
      </c>
      <c r="L143" s="24">
        <v>20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540</v>
      </c>
      <c r="G146" s="32">
        <f t="shared" ref="G146:J146" si="67">SUM(G139:G145)</f>
        <v>24.5</v>
      </c>
      <c r="H146" s="32">
        <f t="shared" si="67"/>
        <v>11.7</v>
      </c>
      <c r="I146" s="32">
        <f t="shared" si="67"/>
        <v>80.599999999999994</v>
      </c>
      <c r="J146" s="32">
        <f t="shared" si="67"/>
        <v>525.6</v>
      </c>
      <c r="K146" s="49"/>
      <c r="L146" s="32">
        <f t="shared" ref="L146" si="68">SUM(L139:L145)</f>
        <v>71.2</v>
      </c>
    </row>
    <row r="147" spans="1:12" ht="15">
      <c r="A147" s="33">
        <f>A139</f>
        <v>2</v>
      </c>
      <c r="B147" s="34">
        <f>B139</f>
        <v>2</v>
      </c>
      <c r="C147" s="35" t="s">
        <v>39</v>
      </c>
      <c r="D147" s="25" t="s">
        <v>40</v>
      </c>
      <c r="E147" s="23"/>
      <c r="F147" s="24"/>
      <c r="G147" s="24"/>
      <c r="H147" s="24"/>
      <c r="I147" s="24"/>
      <c r="J147" s="24"/>
      <c r="K147" s="47"/>
      <c r="L147" s="24"/>
    </row>
    <row r="148" spans="1:12" ht="15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7"/>
      <c r="L148" s="24"/>
    </row>
    <row r="149" spans="1:12" ht="15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7"/>
      <c r="L149" s="24"/>
    </row>
    <row r="150" spans="1:12" ht="15">
      <c r="A150" s="19"/>
      <c r="B150" s="20"/>
      <c r="C150" s="21"/>
      <c r="D150" s="25" t="s">
        <v>43</v>
      </c>
      <c r="E150" s="23"/>
      <c r="F150" s="24"/>
      <c r="G150" s="24"/>
      <c r="H150" s="24"/>
      <c r="I150" s="24"/>
      <c r="J150" s="24"/>
      <c r="K150" s="47"/>
      <c r="L150" s="24"/>
    </row>
    <row r="151" spans="1:12" ht="15">
      <c r="A151" s="19"/>
      <c r="B151" s="20"/>
      <c r="C151" s="21"/>
      <c r="D151" s="25" t="s">
        <v>44</v>
      </c>
      <c r="E151" s="23"/>
      <c r="F151" s="24"/>
      <c r="G151" s="24"/>
      <c r="H151" s="24"/>
      <c r="I151" s="24"/>
      <c r="J151" s="24"/>
      <c r="K151" s="47"/>
      <c r="L151" s="24"/>
    </row>
    <row r="152" spans="1:12" ht="15">
      <c r="A152" s="19"/>
      <c r="B152" s="20"/>
      <c r="C152" s="21"/>
      <c r="D152" s="25" t="s">
        <v>45</v>
      </c>
      <c r="E152" s="23"/>
      <c r="F152" s="24"/>
      <c r="G152" s="24"/>
      <c r="H152" s="24"/>
      <c r="I152" s="24"/>
      <c r="J152" s="24"/>
      <c r="K152" s="47"/>
      <c r="L152" s="24"/>
    </row>
    <row r="153" spans="1:12" ht="15">
      <c r="A153" s="19"/>
      <c r="B153" s="20"/>
      <c r="C153" s="21"/>
      <c r="D153" s="25" t="s">
        <v>46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69">SUM(G147:G155)</f>
        <v>0</v>
      </c>
      <c r="H156" s="32">
        <f t="shared" si="69"/>
        <v>0</v>
      </c>
      <c r="I156" s="32">
        <f t="shared" si="69"/>
        <v>0</v>
      </c>
      <c r="J156" s="32">
        <f t="shared" si="69"/>
        <v>0</v>
      </c>
      <c r="K156" s="49"/>
      <c r="L156" s="32">
        <f t="shared" ref="L156" si="70">SUM(L147:L155)</f>
        <v>0</v>
      </c>
    </row>
    <row r="157" spans="1:12" ht="15">
      <c r="A157" s="36">
        <f>A139</f>
        <v>2</v>
      </c>
      <c r="B157" s="37">
        <f>B139</f>
        <v>2</v>
      </c>
      <c r="C157" s="55" t="s">
        <v>47</v>
      </c>
      <c r="D157" s="56"/>
      <c r="E157" s="38"/>
      <c r="F157" s="39">
        <f>F146+F156</f>
        <v>540</v>
      </c>
      <c r="G157" s="39">
        <f t="shared" ref="G157" si="71">G146+G156</f>
        <v>24.5</v>
      </c>
      <c r="H157" s="39">
        <f t="shared" ref="H157" si="72">H146+H156</f>
        <v>11.7</v>
      </c>
      <c r="I157" s="39">
        <f t="shared" ref="I157" si="73">I146+I156</f>
        <v>80.599999999999994</v>
      </c>
      <c r="J157" s="39">
        <f t="shared" ref="J157:L157" si="74">J146+J156</f>
        <v>525.6</v>
      </c>
      <c r="K157" s="39"/>
      <c r="L157" s="39">
        <f t="shared" si="74"/>
        <v>71.2</v>
      </c>
    </row>
    <row r="158" spans="1:12" ht="15">
      <c r="A158" s="13">
        <v>2</v>
      </c>
      <c r="B158" s="14">
        <v>3</v>
      </c>
      <c r="C158" s="15" t="s">
        <v>25</v>
      </c>
      <c r="D158" s="16" t="s">
        <v>26</v>
      </c>
      <c r="E158" s="17" t="s">
        <v>81</v>
      </c>
      <c r="F158" s="18">
        <v>175</v>
      </c>
      <c r="G158" s="18">
        <v>19.2</v>
      </c>
      <c r="H158" s="18">
        <v>17.2</v>
      </c>
      <c r="I158" s="18">
        <v>36.299999999999997</v>
      </c>
      <c r="J158" s="18">
        <v>377.2</v>
      </c>
      <c r="K158" s="46" t="s">
        <v>82</v>
      </c>
      <c r="L158" s="18">
        <v>42.4</v>
      </c>
    </row>
    <row r="159" spans="1:12" ht="15">
      <c r="A159" s="19"/>
      <c r="B159" s="20"/>
      <c r="C159" s="21"/>
      <c r="D159" s="22"/>
      <c r="E159" s="23"/>
      <c r="F159" s="24" t="s">
        <v>37</v>
      </c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29</v>
      </c>
      <c r="E160" s="23" t="s">
        <v>50</v>
      </c>
      <c r="F160" s="24">
        <v>180</v>
      </c>
      <c r="G160" s="24">
        <v>0.1</v>
      </c>
      <c r="H160" s="24">
        <v>0.1</v>
      </c>
      <c r="I160" s="24">
        <v>8.9</v>
      </c>
      <c r="J160" s="24">
        <v>37.4</v>
      </c>
      <c r="K160" s="47" t="s">
        <v>51</v>
      </c>
      <c r="L160" s="24">
        <v>11</v>
      </c>
    </row>
    <row r="161" spans="1:12" ht="15">
      <c r="A161" s="19"/>
      <c r="B161" s="20"/>
      <c r="C161" s="21"/>
      <c r="D161" s="25" t="s">
        <v>32</v>
      </c>
      <c r="E161" s="23" t="s">
        <v>83</v>
      </c>
      <c r="F161" s="24">
        <v>30</v>
      </c>
      <c r="G161" s="24">
        <v>2.2999999999999998</v>
      </c>
      <c r="H161" s="24">
        <v>0.2</v>
      </c>
      <c r="I161" s="24">
        <v>14.8</v>
      </c>
      <c r="J161" s="24">
        <v>70.3</v>
      </c>
      <c r="K161" s="47" t="s">
        <v>34</v>
      </c>
      <c r="L161" s="24">
        <v>2.56</v>
      </c>
    </row>
    <row r="162" spans="1:12" ht="15">
      <c r="A162" s="19"/>
      <c r="B162" s="20"/>
      <c r="C162" s="21"/>
      <c r="D162" s="25" t="s">
        <v>35</v>
      </c>
      <c r="E162" s="23" t="s">
        <v>61</v>
      </c>
      <c r="F162" s="24">
        <v>115</v>
      </c>
      <c r="G162" s="24">
        <v>0.5</v>
      </c>
      <c r="H162" s="24">
        <v>0.5</v>
      </c>
      <c r="I162" s="24">
        <v>11.3</v>
      </c>
      <c r="J162" s="24">
        <v>51.1</v>
      </c>
      <c r="K162" s="47" t="s">
        <v>34</v>
      </c>
      <c r="L162" s="24">
        <v>19.7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500</v>
      </c>
      <c r="G165" s="32">
        <f t="shared" ref="G165:J165" si="75">SUM(G158:G164)</f>
        <v>22.1</v>
      </c>
      <c r="H165" s="32">
        <f t="shared" si="75"/>
        <v>18</v>
      </c>
      <c r="I165" s="32">
        <f t="shared" si="75"/>
        <v>71.3</v>
      </c>
      <c r="J165" s="32">
        <f t="shared" si="75"/>
        <v>536</v>
      </c>
      <c r="K165" s="49"/>
      <c r="L165" s="32">
        <v>75.66</v>
      </c>
    </row>
    <row r="166" spans="1:12" ht="15">
      <c r="A166" s="33">
        <f>A158</f>
        <v>2</v>
      </c>
      <c r="B166" s="34">
        <f>B158</f>
        <v>3</v>
      </c>
      <c r="C166" s="35" t="s">
        <v>39</v>
      </c>
      <c r="D166" s="25" t="s">
        <v>40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7"/>
      <c r="L167" s="24"/>
    </row>
    <row r="168" spans="1:12" ht="15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7"/>
      <c r="L168" s="24"/>
    </row>
    <row r="169" spans="1:12" ht="15">
      <c r="A169" s="19"/>
      <c r="B169" s="20"/>
      <c r="C169" s="21"/>
      <c r="D169" s="25" t="s">
        <v>43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44</v>
      </c>
      <c r="E170" s="23"/>
      <c r="F170" s="24"/>
      <c r="G170" s="24"/>
      <c r="H170" s="24"/>
      <c r="I170" s="24"/>
      <c r="J170" s="24"/>
      <c r="K170" s="47"/>
      <c r="L170" s="24"/>
    </row>
    <row r="171" spans="1:12" ht="15">
      <c r="A171" s="19"/>
      <c r="B171" s="20"/>
      <c r="C171" s="21"/>
      <c r="D171" s="25" t="s">
        <v>45</v>
      </c>
      <c r="E171" s="23"/>
      <c r="F171" s="24"/>
      <c r="G171" s="24"/>
      <c r="H171" s="24"/>
      <c r="I171" s="24"/>
      <c r="J171" s="24"/>
      <c r="K171" s="47"/>
      <c r="L171" s="24"/>
    </row>
    <row r="172" spans="1:12" ht="15">
      <c r="A172" s="19"/>
      <c r="B172" s="20"/>
      <c r="C172" s="21"/>
      <c r="D172" s="25" t="s">
        <v>46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6">SUM(G166:G174)</f>
        <v>0</v>
      </c>
      <c r="H175" s="32">
        <f t="shared" si="76"/>
        <v>0</v>
      </c>
      <c r="I175" s="32">
        <f t="shared" si="76"/>
        <v>0</v>
      </c>
      <c r="J175" s="32">
        <f t="shared" si="76"/>
        <v>0</v>
      </c>
      <c r="K175" s="49"/>
      <c r="L175" s="32">
        <f t="shared" ref="L175" si="77">SUM(L166:L174)</f>
        <v>0</v>
      </c>
    </row>
    <row r="176" spans="1:12" ht="15">
      <c r="A176" s="36">
        <f>A158</f>
        <v>2</v>
      </c>
      <c r="B176" s="37">
        <f>B158</f>
        <v>3</v>
      </c>
      <c r="C176" s="55" t="s">
        <v>47</v>
      </c>
      <c r="D176" s="56"/>
      <c r="E176" s="38"/>
      <c r="F176" s="39">
        <f>F165+F175</f>
        <v>500</v>
      </c>
      <c r="G176" s="39">
        <f t="shared" ref="G176" si="78">G165+G175</f>
        <v>22.1</v>
      </c>
      <c r="H176" s="39">
        <f t="shared" ref="H176" si="79">H165+H175</f>
        <v>18</v>
      </c>
      <c r="I176" s="39">
        <f t="shared" ref="I176" si="80">I165+I175</f>
        <v>71.3</v>
      </c>
      <c r="J176" s="39">
        <f t="shared" ref="J176:L176" si="81">J165+J175</f>
        <v>536</v>
      </c>
      <c r="K176" s="39"/>
      <c r="L176" s="39">
        <f t="shared" si="81"/>
        <v>75.66</v>
      </c>
    </row>
    <row r="177" spans="1:12" ht="15">
      <c r="A177" s="13">
        <v>2</v>
      </c>
      <c r="B177" s="14">
        <v>4</v>
      </c>
      <c r="C177" s="15" t="s">
        <v>25</v>
      </c>
      <c r="D177" s="16" t="s">
        <v>26</v>
      </c>
      <c r="E177" s="17" t="s">
        <v>84</v>
      </c>
      <c r="F177" s="18">
        <v>160</v>
      </c>
      <c r="G177" s="18">
        <v>21.8</v>
      </c>
      <c r="H177" s="18">
        <v>6.5</v>
      </c>
      <c r="I177" s="18">
        <v>26.6</v>
      </c>
      <c r="J177" s="18">
        <v>251.7</v>
      </c>
      <c r="K177" s="46" t="s">
        <v>85</v>
      </c>
      <c r="L177" s="18">
        <v>37.9</v>
      </c>
    </row>
    <row r="178" spans="1:12" ht="15">
      <c r="A178" s="19"/>
      <c r="B178" s="20"/>
      <c r="C178" s="21"/>
      <c r="D178" s="22"/>
      <c r="E178" s="23"/>
      <c r="F178" s="24" t="s">
        <v>37</v>
      </c>
      <c r="G178" s="24"/>
      <c r="H178" s="24"/>
      <c r="I178" s="24"/>
      <c r="J178" s="24"/>
      <c r="K178" s="47"/>
      <c r="L178" s="24"/>
    </row>
    <row r="179" spans="1:12" ht="15">
      <c r="A179" s="19"/>
      <c r="B179" s="20"/>
      <c r="C179" s="21"/>
      <c r="D179" s="25" t="s">
        <v>29</v>
      </c>
      <c r="E179" s="23" t="s">
        <v>57</v>
      </c>
      <c r="F179" s="24">
        <v>210</v>
      </c>
      <c r="G179" s="24">
        <v>0.5</v>
      </c>
      <c r="H179" s="24">
        <v>0</v>
      </c>
      <c r="I179" s="24">
        <v>20.8</v>
      </c>
      <c r="J179" s="24">
        <v>85</v>
      </c>
      <c r="K179" s="47" t="s">
        <v>59</v>
      </c>
      <c r="L179" s="24">
        <v>7</v>
      </c>
    </row>
    <row r="180" spans="1:12" ht="15">
      <c r="A180" s="19"/>
      <c r="B180" s="20"/>
      <c r="C180" s="21"/>
      <c r="D180" s="25" t="s">
        <v>32</v>
      </c>
      <c r="E180" s="23" t="s">
        <v>78</v>
      </c>
      <c r="F180" s="24">
        <v>40</v>
      </c>
      <c r="G180" s="24">
        <v>3</v>
      </c>
      <c r="H180" s="24">
        <v>0.3</v>
      </c>
      <c r="I180" s="24">
        <v>19.7</v>
      </c>
      <c r="J180" s="24">
        <v>93.8</v>
      </c>
      <c r="K180" s="47" t="s">
        <v>34</v>
      </c>
      <c r="L180" s="24">
        <v>3</v>
      </c>
    </row>
    <row r="181" spans="1:12" ht="15">
      <c r="A181" s="19"/>
      <c r="B181" s="20"/>
      <c r="C181" s="21"/>
      <c r="D181" s="25" t="s">
        <v>35</v>
      </c>
      <c r="E181" s="23" t="s">
        <v>53</v>
      </c>
      <c r="F181" s="24">
        <v>100</v>
      </c>
      <c r="G181" s="24">
        <v>1.5</v>
      </c>
      <c r="H181" s="24">
        <v>0.5</v>
      </c>
      <c r="I181" s="24">
        <v>21</v>
      </c>
      <c r="J181" s="24">
        <v>94.5</v>
      </c>
      <c r="K181" s="47" t="s">
        <v>34</v>
      </c>
      <c r="L181" s="24">
        <v>13.96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SUM(F177:F183)</f>
        <v>510</v>
      </c>
      <c r="G184" s="32">
        <f t="shared" ref="G184:J184" si="82">SUM(G177:G183)</f>
        <v>26.8</v>
      </c>
      <c r="H184" s="32">
        <f t="shared" si="82"/>
        <v>7.3</v>
      </c>
      <c r="I184" s="32">
        <f t="shared" si="82"/>
        <v>88.1</v>
      </c>
      <c r="J184" s="32">
        <f t="shared" si="82"/>
        <v>525</v>
      </c>
      <c r="K184" s="49"/>
      <c r="L184" s="32">
        <f t="shared" ref="L184" si="83">SUM(L177:L183)</f>
        <v>61.86</v>
      </c>
    </row>
    <row r="185" spans="1:12" ht="15">
      <c r="A185" s="33">
        <f>A177</f>
        <v>2</v>
      </c>
      <c r="B185" s="34">
        <f>B177</f>
        <v>4</v>
      </c>
      <c r="C185" s="35" t="s">
        <v>39</v>
      </c>
      <c r="D185" s="25" t="s">
        <v>40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7"/>
      <c r="L186" s="24"/>
    </row>
    <row r="187" spans="1:12" ht="15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7"/>
      <c r="L187" s="24"/>
    </row>
    <row r="188" spans="1:12" ht="15">
      <c r="A188" s="19"/>
      <c r="B188" s="20"/>
      <c r="C188" s="21"/>
      <c r="D188" s="25" t="s">
        <v>43</v>
      </c>
      <c r="E188" s="23"/>
      <c r="F188" s="24"/>
      <c r="G188" s="24"/>
      <c r="H188" s="24"/>
      <c r="I188" s="24"/>
      <c r="J188" s="24"/>
      <c r="K188" s="47"/>
      <c r="L188" s="24"/>
    </row>
    <row r="189" spans="1:12" ht="15">
      <c r="A189" s="19"/>
      <c r="B189" s="20"/>
      <c r="C189" s="21"/>
      <c r="D189" s="25" t="s">
        <v>44</v>
      </c>
      <c r="E189" s="23"/>
      <c r="F189" s="24"/>
      <c r="G189" s="24"/>
      <c r="H189" s="24"/>
      <c r="I189" s="24"/>
      <c r="J189" s="24"/>
      <c r="K189" s="47"/>
      <c r="L189" s="24"/>
    </row>
    <row r="190" spans="1:12" ht="15">
      <c r="A190" s="19"/>
      <c r="B190" s="20"/>
      <c r="C190" s="21"/>
      <c r="D190" s="25" t="s">
        <v>45</v>
      </c>
      <c r="E190" s="23"/>
      <c r="F190" s="24"/>
      <c r="G190" s="24"/>
      <c r="H190" s="24"/>
      <c r="I190" s="24"/>
      <c r="J190" s="24"/>
      <c r="K190" s="47"/>
      <c r="L190" s="24"/>
    </row>
    <row r="191" spans="1:12" ht="15">
      <c r="A191" s="19"/>
      <c r="B191" s="20"/>
      <c r="C191" s="21"/>
      <c r="D191" s="25" t="s">
        <v>46</v>
      </c>
      <c r="E191" s="23"/>
      <c r="F191" s="24"/>
      <c r="G191" s="24"/>
      <c r="H191" s="24"/>
      <c r="I191" s="24"/>
      <c r="J191" s="24"/>
      <c r="K191" s="47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4">SUM(G185:G193)</f>
        <v>0</v>
      </c>
      <c r="H194" s="32">
        <f t="shared" si="84"/>
        <v>0</v>
      </c>
      <c r="I194" s="32">
        <f t="shared" si="84"/>
        <v>0</v>
      </c>
      <c r="J194" s="32">
        <f t="shared" si="84"/>
        <v>0</v>
      </c>
      <c r="K194" s="49"/>
      <c r="L194" s="32">
        <f t="shared" ref="L194" si="85">SUM(L185:L193)</f>
        <v>0</v>
      </c>
    </row>
    <row r="195" spans="1:12" ht="15">
      <c r="A195" s="36">
        <f>A177</f>
        <v>2</v>
      </c>
      <c r="B195" s="37">
        <f>B177</f>
        <v>4</v>
      </c>
      <c r="C195" s="55" t="s">
        <v>47</v>
      </c>
      <c r="D195" s="56"/>
      <c r="E195" s="38"/>
      <c r="F195" s="39">
        <f>F184+F194</f>
        <v>510</v>
      </c>
      <c r="G195" s="39">
        <f t="shared" ref="G195" si="86">G184+G194</f>
        <v>26.8</v>
      </c>
      <c r="H195" s="39">
        <f t="shared" ref="H195" si="87">H184+H194</f>
        <v>7.3</v>
      </c>
      <c r="I195" s="39">
        <f t="shared" ref="I195" si="88">I184+I194</f>
        <v>88.1</v>
      </c>
      <c r="J195" s="39">
        <f t="shared" ref="J195:L195" si="89">J184+J194</f>
        <v>525</v>
      </c>
      <c r="K195" s="39"/>
      <c r="L195" s="39">
        <f t="shared" si="89"/>
        <v>61.86</v>
      </c>
    </row>
    <row r="196" spans="1:12" ht="25.5">
      <c r="A196" s="13">
        <v>2</v>
      </c>
      <c r="B196" s="14">
        <v>5</v>
      </c>
      <c r="C196" s="15" t="s">
        <v>25</v>
      </c>
      <c r="D196" s="16" t="s">
        <v>26</v>
      </c>
      <c r="E196" s="17" t="s">
        <v>86</v>
      </c>
      <c r="F196" s="18">
        <v>235</v>
      </c>
      <c r="G196" s="18">
        <v>25.1</v>
      </c>
      <c r="H196" s="18">
        <v>9.4</v>
      </c>
      <c r="I196" s="18">
        <v>31.8</v>
      </c>
      <c r="J196" s="18">
        <v>312.39999999999998</v>
      </c>
      <c r="K196" s="46" t="s">
        <v>87</v>
      </c>
      <c r="L196" s="18">
        <v>44.72</v>
      </c>
    </row>
    <row r="197" spans="1:12" ht="15">
      <c r="A197" s="19"/>
      <c r="B197" s="20"/>
      <c r="C197" s="21"/>
      <c r="D197" s="22"/>
      <c r="E197" s="23"/>
      <c r="F197" s="24" t="s">
        <v>37</v>
      </c>
      <c r="G197" s="24"/>
      <c r="H197" s="24"/>
      <c r="I197" s="24"/>
      <c r="J197" s="24"/>
      <c r="K197" s="47"/>
      <c r="L197" s="24"/>
    </row>
    <row r="198" spans="1:12" ht="15">
      <c r="A198" s="19"/>
      <c r="B198" s="20"/>
      <c r="C198" s="21"/>
      <c r="D198" s="25" t="s">
        <v>29</v>
      </c>
      <c r="E198" s="23" t="s">
        <v>88</v>
      </c>
      <c r="F198" s="24">
        <v>150</v>
      </c>
      <c r="G198" s="24">
        <v>0.1</v>
      </c>
      <c r="H198" s="24">
        <v>0</v>
      </c>
      <c r="I198" s="24">
        <v>4.8</v>
      </c>
      <c r="J198" s="24">
        <v>20.100000000000001</v>
      </c>
      <c r="K198" s="47" t="s">
        <v>89</v>
      </c>
      <c r="L198" s="24">
        <v>4.5</v>
      </c>
    </row>
    <row r="199" spans="1:12" ht="15">
      <c r="A199" s="19"/>
      <c r="B199" s="20"/>
      <c r="C199" s="21"/>
      <c r="D199" s="25" t="s">
        <v>32</v>
      </c>
      <c r="E199" s="23" t="s">
        <v>78</v>
      </c>
      <c r="F199" s="24">
        <v>40</v>
      </c>
      <c r="G199" s="24">
        <v>3</v>
      </c>
      <c r="H199" s="24">
        <v>0.3</v>
      </c>
      <c r="I199" s="24">
        <v>19.7</v>
      </c>
      <c r="J199" s="24" t="s">
        <v>90</v>
      </c>
      <c r="K199" s="47" t="s">
        <v>34</v>
      </c>
      <c r="L199" s="24">
        <v>3</v>
      </c>
    </row>
    <row r="200" spans="1:12" ht="15">
      <c r="A200" s="19"/>
      <c r="B200" s="20"/>
      <c r="C200" s="21"/>
      <c r="D200" s="25" t="s">
        <v>35</v>
      </c>
      <c r="E200" s="23" t="s">
        <v>53</v>
      </c>
      <c r="F200" s="24">
        <v>120</v>
      </c>
      <c r="G200" s="24">
        <v>1.8</v>
      </c>
      <c r="H200" s="24">
        <v>0.6</v>
      </c>
      <c r="I200" s="24">
        <v>25.2</v>
      </c>
      <c r="J200" s="24">
        <v>113.4</v>
      </c>
      <c r="K200" s="47" t="s">
        <v>34</v>
      </c>
      <c r="L200" s="24">
        <v>20</v>
      </c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47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47"/>
      <c r="L202" s="24"/>
    </row>
    <row r="203" spans="1:12" ht="15">
      <c r="A203" s="27"/>
      <c r="B203" s="28"/>
      <c r="C203" s="29"/>
      <c r="D203" s="30" t="s">
        <v>38</v>
      </c>
      <c r="E203" s="31"/>
      <c r="F203" s="32">
        <f>SUM(F196:F202)</f>
        <v>545</v>
      </c>
      <c r="G203" s="32">
        <f t="shared" ref="G203:I203" si="90">SUM(G196:G202)</f>
        <v>30</v>
      </c>
      <c r="H203" s="32">
        <f t="shared" si="90"/>
        <v>10.3</v>
      </c>
      <c r="I203" s="32">
        <f t="shared" si="90"/>
        <v>81.5</v>
      </c>
      <c r="J203" s="32">
        <v>539.70000000000005</v>
      </c>
      <c r="K203" s="49"/>
      <c r="L203" s="32">
        <f t="shared" ref="L203" si="91">SUM(L196:L202)</f>
        <v>72.22</v>
      </c>
    </row>
    <row r="204" spans="1:12" ht="15">
      <c r="A204" s="33">
        <f>A196</f>
        <v>2</v>
      </c>
      <c r="B204" s="34">
        <f>B196</f>
        <v>5</v>
      </c>
      <c r="C204" s="35" t="s">
        <v>39</v>
      </c>
      <c r="D204" s="25" t="s">
        <v>40</v>
      </c>
      <c r="E204" s="23"/>
      <c r="F204" s="24"/>
      <c r="G204" s="24"/>
      <c r="H204" s="24"/>
      <c r="I204" s="24"/>
      <c r="J204" s="24"/>
      <c r="K204" s="47"/>
      <c r="L204" s="24"/>
    </row>
    <row r="205" spans="1:12" ht="15">
      <c r="A205" s="19"/>
      <c r="B205" s="20"/>
      <c r="C205" s="21"/>
      <c r="D205" s="25" t="s">
        <v>41</v>
      </c>
      <c r="E205" s="23"/>
      <c r="F205" s="24"/>
      <c r="G205" s="24"/>
      <c r="H205" s="24"/>
      <c r="I205" s="24"/>
      <c r="J205" s="24" t="s">
        <v>37</v>
      </c>
      <c r="K205" s="47"/>
      <c r="L205" s="24" t="s">
        <v>37</v>
      </c>
    </row>
    <row r="206" spans="1:12" ht="15">
      <c r="A206" s="19"/>
      <c r="B206" s="20"/>
      <c r="C206" s="21"/>
      <c r="D206" s="25" t="s">
        <v>42</v>
      </c>
      <c r="E206" s="23"/>
      <c r="F206" s="24"/>
      <c r="G206" s="24"/>
      <c r="H206" s="24"/>
      <c r="I206" s="24"/>
      <c r="J206" s="24"/>
      <c r="K206" s="47"/>
      <c r="L206" s="24"/>
    </row>
    <row r="207" spans="1:12" ht="15">
      <c r="A207" s="19"/>
      <c r="B207" s="20"/>
      <c r="C207" s="21"/>
      <c r="D207" s="25" t="s">
        <v>43</v>
      </c>
      <c r="E207" s="23"/>
      <c r="F207" s="24"/>
      <c r="G207" s="24"/>
      <c r="H207" s="24"/>
      <c r="I207" s="24"/>
      <c r="J207" s="24"/>
      <c r="K207" s="47"/>
      <c r="L207" s="24"/>
    </row>
    <row r="208" spans="1:12" ht="15">
      <c r="A208" s="19"/>
      <c r="B208" s="20"/>
      <c r="C208" s="21"/>
      <c r="D208" s="25" t="s">
        <v>44</v>
      </c>
      <c r="E208" s="23"/>
      <c r="F208" s="24"/>
      <c r="G208" s="24"/>
      <c r="H208" s="24"/>
      <c r="I208" s="24"/>
      <c r="J208" s="24"/>
      <c r="K208" s="47"/>
      <c r="L208" s="24"/>
    </row>
    <row r="209" spans="1:12" ht="15">
      <c r="A209" s="19"/>
      <c r="B209" s="20"/>
      <c r="C209" s="21"/>
      <c r="D209" s="25" t="s">
        <v>45</v>
      </c>
      <c r="E209" s="23"/>
      <c r="F209" s="24"/>
      <c r="G209" s="24"/>
      <c r="H209" s="24" t="s">
        <v>37</v>
      </c>
      <c r="I209" s="24"/>
      <c r="J209" s="24"/>
      <c r="K209" s="47"/>
      <c r="L209" s="24"/>
    </row>
    <row r="210" spans="1:12" ht="15">
      <c r="A210" s="19"/>
      <c r="B210" s="20"/>
      <c r="C210" s="21"/>
      <c r="D210" s="25" t="s">
        <v>46</v>
      </c>
      <c r="E210" s="23"/>
      <c r="F210" s="24"/>
      <c r="G210" s="24"/>
      <c r="H210" s="24"/>
      <c r="I210" s="24" t="s">
        <v>37</v>
      </c>
      <c r="J210" s="24"/>
      <c r="K210" s="47"/>
      <c r="L210" s="24"/>
    </row>
    <row r="211" spans="1:12" ht="15">
      <c r="A211" s="19"/>
      <c r="B211" s="20"/>
      <c r="C211" s="21"/>
      <c r="D211" s="22"/>
      <c r="E211" s="23"/>
      <c r="F211" s="24"/>
      <c r="G211" s="24" t="s">
        <v>37</v>
      </c>
      <c r="H211" s="24"/>
      <c r="I211" s="24"/>
      <c r="J211" s="24"/>
      <c r="K211" s="47"/>
      <c r="L211" s="24"/>
    </row>
    <row r="212" spans="1:12" ht="15">
      <c r="A212" s="19"/>
      <c r="B212" s="20"/>
      <c r="C212" s="21"/>
      <c r="D212" s="22"/>
      <c r="E212" s="23"/>
      <c r="F212" s="24"/>
      <c r="G212" s="24"/>
      <c r="H212" s="24"/>
      <c r="I212" s="24"/>
      <c r="J212" s="24"/>
      <c r="K212" s="47"/>
      <c r="L212" s="24"/>
    </row>
    <row r="213" spans="1:12" ht="15">
      <c r="A213" s="27"/>
      <c r="B213" s="28"/>
      <c r="C213" s="29"/>
      <c r="D213" s="30" t="s">
        <v>38</v>
      </c>
      <c r="E213" s="31"/>
      <c r="F213" s="32">
        <f>SUM(F204:F212)</f>
        <v>0</v>
      </c>
      <c r="G213" s="32">
        <f t="shared" ref="G213:J213" si="92">SUM(G204:G212)</f>
        <v>0</v>
      </c>
      <c r="H213" s="32">
        <f t="shared" si="92"/>
        <v>0</v>
      </c>
      <c r="I213" s="32">
        <f t="shared" si="92"/>
        <v>0</v>
      </c>
      <c r="J213" s="32">
        <f t="shared" si="92"/>
        <v>0</v>
      </c>
      <c r="K213" s="49"/>
      <c r="L213" s="32">
        <f t="shared" ref="L213" si="93">SUM(L204:L212)</f>
        <v>0</v>
      </c>
    </row>
    <row r="214" spans="1:12" ht="15">
      <c r="A214" s="36">
        <f>A196</f>
        <v>2</v>
      </c>
      <c r="B214" s="37">
        <f>B196</f>
        <v>5</v>
      </c>
      <c r="C214" s="55" t="s">
        <v>47</v>
      </c>
      <c r="D214" s="56"/>
      <c r="E214" s="38"/>
      <c r="F214" s="39">
        <f>F203+F213</f>
        <v>545</v>
      </c>
      <c r="G214" s="39">
        <f t="shared" ref="G214:J214" si="94">G203+G213</f>
        <v>30</v>
      </c>
      <c r="H214" s="39">
        <f t="shared" si="94"/>
        <v>10.3</v>
      </c>
      <c r="I214" s="39">
        <f t="shared" si="94"/>
        <v>81.5</v>
      </c>
      <c r="J214" s="39">
        <f t="shared" si="94"/>
        <v>539.70000000000005</v>
      </c>
      <c r="K214" s="39"/>
      <c r="L214" s="39">
        <f t="shared" ref="L214" si="95">L203+L213</f>
        <v>72.22</v>
      </c>
    </row>
    <row r="215" spans="1:12" ht="15">
      <c r="A215" s="13">
        <v>2</v>
      </c>
      <c r="B215" s="14">
        <v>6</v>
      </c>
      <c r="C215" s="15" t="s">
        <v>25</v>
      </c>
      <c r="D215" s="16" t="s">
        <v>26</v>
      </c>
      <c r="E215" s="17" t="s">
        <v>91</v>
      </c>
      <c r="F215" s="18">
        <v>190</v>
      </c>
      <c r="G215" s="18">
        <v>8.1999999999999993</v>
      </c>
      <c r="H215" s="18">
        <v>8.3000000000000007</v>
      </c>
      <c r="I215" s="18">
        <v>18.5</v>
      </c>
      <c r="J215" s="18">
        <v>182</v>
      </c>
      <c r="K215" s="46" t="s">
        <v>92</v>
      </c>
      <c r="L215" s="18">
        <v>37</v>
      </c>
    </row>
    <row r="216" spans="1:12" ht="15">
      <c r="A216" s="19"/>
      <c r="B216" s="20"/>
      <c r="C216" s="21"/>
      <c r="D216" s="22"/>
      <c r="E216" s="23"/>
      <c r="F216" s="24" t="s">
        <v>37</v>
      </c>
      <c r="G216" s="24"/>
      <c r="H216" s="24"/>
      <c r="I216" s="24"/>
      <c r="J216" s="24"/>
      <c r="K216" s="47"/>
      <c r="L216" s="24"/>
    </row>
    <row r="217" spans="1:12" ht="15">
      <c r="A217" s="19"/>
      <c r="B217" s="20"/>
      <c r="C217" s="21"/>
      <c r="D217" s="25" t="s">
        <v>29</v>
      </c>
      <c r="E217" s="23" t="s">
        <v>30</v>
      </c>
      <c r="F217" s="24">
        <v>150</v>
      </c>
      <c r="G217" s="24">
        <v>3.5</v>
      </c>
      <c r="H217" s="24">
        <v>2.6</v>
      </c>
      <c r="I217" s="24">
        <v>9.4</v>
      </c>
      <c r="J217" s="24">
        <v>75.3</v>
      </c>
      <c r="K217" s="47" t="s">
        <v>31</v>
      </c>
      <c r="L217" s="24">
        <v>9.5</v>
      </c>
    </row>
    <row r="218" spans="1:12" ht="15">
      <c r="A218" s="19"/>
      <c r="B218" s="20"/>
      <c r="C218" s="21"/>
      <c r="D218" s="25" t="s">
        <v>32</v>
      </c>
      <c r="E218" s="23" t="s">
        <v>83</v>
      </c>
      <c r="F218" s="24">
        <v>30</v>
      </c>
      <c r="G218" s="24">
        <v>2.2999999999999998</v>
      </c>
      <c r="H218" s="24">
        <v>0.2</v>
      </c>
      <c r="I218" s="24">
        <v>14.8</v>
      </c>
      <c r="J218" s="24">
        <v>70.3</v>
      </c>
      <c r="K218" s="47" t="s">
        <v>34</v>
      </c>
      <c r="L218" s="24">
        <v>3</v>
      </c>
    </row>
    <row r="219" spans="1:12" ht="15">
      <c r="A219" s="19"/>
      <c r="B219" s="20"/>
      <c r="C219" s="21"/>
      <c r="D219" s="25" t="s">
        <v>35</v>
      </c>
      <c r="E219" s="23" t="s">
        <v>53</v>
      </c>
      <c r="F219" s="24">
        <v>140</v>
      </c>
      <c r="G219" s="24">
        <v>2.1</v>
      </c>
      <c r="H219" s="24">
        <v>0.7</v>
      </c>
      <c r="I219" s="24">
        <v>29.4</v>
      </c>
      <c r="J219" s="24">
        <v>132.30000000000001</v>
      </c>
      <c r="K219" s="47" t="s">
        <v>34</v>
      </c>
      <c r="L219" s="24">
        <v>19.920000000000002</v>
      </c>
    </row>
    <row r="220" spans="1:12" ht="15">
      <c r="A220" s="19"/>
      <c r="B220" s="20"/>
      <c r="C220" s="21"/>
      <c r="D220" s="22" t="s">
        <v>68</v>
      </c>
      <c r="E220" s="23" t="s">
        <v>69</v>
      </c>
      <c r="F220" s="24">
        <v>20</v>
      </c>
      <c r="G220" s="24">
        <v>4.5999999999999996</v>
      </c>
      <c r="H220" s="24">
        <v>5.9</v>
      </c>
      <c r="I220" s="24">
        <v>0</v>
      </c>
      <c r="J220" s="24">
        <v>71.7</v>
      </c>
      <c r="K220" s="47" t="s">
        <v>70</v>
      </c>
      <c r="L220" s="24">
        <v>11.3</v>
      </c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47"/>
      <c r="L221" s="24"/>
    </row>
    <row r="222" spans="1:12" ht="15">
      <c r="A222" s="27"/>
      <c r="B222" s="28"/>
      <c r="C222" s="29"/>
      <c r="D222" s="30" t="s">
        <v>38</v>
      </c>
      <c r="E222" s="31"/>
      <c r="F222" s="32">
        <f>SUM(F215:F221)</f>
        <v>530</v>
      </c>
      <c r="G222" s="32">
        <f t="shared" ref="G222:J222" si="96">SUM(G215:G221)</f>
        <v>20.7</v>
      </c>
      <c r="H222" s="32">
        <f t="shared" si="96"/>
        <v>17.7</v>
      </c>
      <c r="I222" s="32">
        <f t="shared" si="96"/>
        <v>72.099999999999994</v>
      </c>
      <c r="J222" s="32">
        <f t="shared" si="96"/>
        <v>531.6</v>
      </c>
      <c r="K222" s="49"/>
      <c r="L222" s="32">
        <f t="shared" ref="L222" si="97">SUM(L215:L221)</f>
        <v>80.72</v>
      </c>
    </row>
    <row r="223" spans="1:12" ht="15">
      <c r="A223" s="33">
        <f>A215</f>
        <v>2</v>
      </c>
      <c r="B223" s="34">
        <f>B215</f>
        <v>6</v>
      </c>
      <c r="C223" s="35" t="s">
        <v>39</v>
      </c>
      <c r="D223" s="25" t="s">
        <v>40</v>
      </c>
      <c r="E223" s="23"/>
      <c r="F223" s="24"/>
      <c r="G223" s="24" t="s">
        <v>37</v>
      </c>
      <c r="H223" s="24"/>
      <c r="I223" s="24"/>
      <c r="J223" s="24"/>
      <c r="K223" s="47"/>
      <c r="L223" s="24"/>
    </row>
    <row r="224" spans="1:12" ht="15">
      <c r="A224" s="19"/>
      <c r="B224" s="20"/>
      <c r="C224" s="21"/>
      <c r="D224" s="25" t="s">
        <v>41</v>
      </c>
      <c r="E224" s="23"/>
      <c r="F224" s="24"/>
      <c r="G224" s="24"/>
      <c r="H224" s="24"/>
      <c r="I224" s="24"/>
      <c r="J224" s="24"/>
      <c r="K224" s="47"/>
      <c r="L224" s="24"/>
    </row>
    <row r="225" spans="1:13" ht="15">
      <c r="A225" s="19"/>
      <c r="B225" s="20"/>
      <c r="C225" s="21"/>
      <c r="D225" s="25" t="s">
        <v>42</v>
      </c>
      <c r="E225" s="23"/>
      <c r="F225" s="24"/>
      <c r="G225" s="24"/>
      <c r="H225" s="24" t="s">
        <v>37</v>
      </c>
      <c r="I225" s="24"/>
      <c r="J225" s="24"/>
      <c r="K225" s="47"/>
      <c r="L225" s="24"/>
    </row>
    <row r="226" spans="1:13" ht="15">
      <c r="A226" s="19"/>
      <c r="B226" s="20"/>
      <c r="C226" s="21"/>
      <c r="D226" s="25" t="s">
        <v>43</v>
      </c>
      <c r="E226" s="23"/>
      <c r="F226" s="24"/>
      <c r="G226" s="24"/>
      <c r="H226" s="24"/>
      <c r="I226" s="24"/>
      <c r="J226" s="24"/>
      <c r="K226" s="47"/>
      <c r="L226" s="24" t="s">
        <v>37</v>
      </c>
      <c r="M226" s="1" t="s">
        <v>37</v>
      </c>
    </row>
    <row r="227" spans="1:13" ht="15">
      <c r="A227" s="19"/>
      <c r="B227" s="20"/>
      <c r="C227" s="21"/>
      <c r="D227" s="25" t="s">
        <v>44</v>
      </c>
      <c r="E227" s="23"/>
      <c r="F227" s="24"/>
      <c r="G227" s="24"/>
      <c r="H227" s="24"/>
      <c r="I227" s="24"/>
      <c r="J227" s="24"/>
      <c r="K227" s="47"/>
      <c r="L227" s="24"/>
    </row>
    <row r="228" spans="1:13" ht="15">
      <c r="A228" s="19"/>
      <c r="B228" s="20"/>
      <c r="C228" s="21"/>
      <c r="D228" s="25" t="s">
        <v>45</v>
      </c>
      <c r="E228" s="23"/>
      <c r="F228" s="24"/>
      <c r="G228" s="24"/>
      <c r="H228" s="24"/>
      <c r="I228" s="24"/>
      <c r="J228" s="24"/>
      <c r="K228" s="47"/>
      <c r="L228" s="24"/>
    </row>
    <row r="229" spans="1:13" ht="15">
      <c r="A229" s="19"/>
      <c r="B229" s="20"/>
      <c r="C229" s="21"/>
      <c r="D229" s="25" t="s">
        <v>46</v>
      </c>
      <c r="E229" s="23"/>
      <c r="F229" s="24"/>
      <c r="G229" s="24"/>
      <c r="H229" s="24"/>
      <c r="I229" s="24"/>
      <c r="J229" s="24" t="s">
        <v>37</v>
      </c>
      <c r="K229" s="47"/>
      <c r="L229" s="24"/>
    </row>
    <row r="230" spans="1:13" ht="15">
      <c r="A230" s="19"/>
      <c r="B230" s="20"/>
      <c r="C230" s="21"/>
      <c r="D230" s="22"/>
      <c r="E230" s="23"/>
      <c r="F230" s="24"/>
      <c r="G230" s="24"/>
      <c r="H230" s="24"/>
      <c r="I230" s="24"/>
      <c r="J230" s="24"/>
      <c r="K230" s="47"/>
      <c r="L230" s="24"/>
    </row>
    <row r="231" spans="1:13" ht="1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47"/>
      <c r="L231" s="24"/>
    </row>
    <row r="232" spans="1:13" ht="15">
      <c r="A232" s="27"/>
      <c r="B232" s="28"/>
      <c r="C232" s="29"/>
      <c r="D232" s="30" t="s">
        <v>38</v>
      </c>
      <c r="E232" s="31"/>
      <c r="F232" s="32">
        <f>SUM(F223:F231)</f>
        <v>0</v>
      </c>
      <c r="G232" s="32">
        <f t="shared" ref="G232:J232" si="98">SUM(G223:G231)</f>
        <v>0</v>
      </c>
      <c r="H232" s="32">
        <f t="shared" si="98"/>
        <v>0</v>
      </c>
      <c r="I232" s="32">
        <f t="shared" si="98"/>
        <v>0</v>
      </c>
      <c r="J232" s="32">
        <f t="shared" si="98"/>
        <v>0</v>
      </c>
      <c r="K232" s="49"/>
      <c r="L232" s="32">
        <f t="shared" ref="L232" si="99">SUM(L223:L231)</f>
        <v>0</v>
      </c>
    </row>
    <row r="233" spans="1:13" ht="15">
      <c r="A233" s="36">
        <f>A215</f>
        <v>2</v>
      </c>
      <c r="B233" s="37">
        <f>B215</f>
        <v>6</v>
      </c>
      <c r="C233" s="55" t="s">
        <v>47</v>
      </c>
      <c r="D233" s="56"/>
      <c r="E233" s="38"/>
      <c r="F233" s="39">
        <f>F222+F232</f>
        <v>530</v>
      </c>
      <c r="G233" s="39">
        <f t="shared" ref="G233:J233" si="100">G222+G232</f>
        <v>20.7</v>
      </c>
      <c r="H233" s="39">
        <f t="shared" si="100"/>
        <v>17.7</v>
      </c>
      <c r="I233" s="39">
        <f t="shared" si="100"/>
        <v>72.099999999999994</v>
      </c>
      <c r="J233" s="39">
        <f t="shared" si="100"/>
        <v>531.6</v>
      </c>
      <c r="K233" s="39"/>
      <c r="L233" s="39">
        <f t="shared" ref="L233" si="101">L222+L232</f>
        <v>80.72</v>
      </c>
    </row>
    <row r="234" spans="1:13">
      <c r="A234" s="51"/>
      <c r="B234" s="52"/>
      <c r="C234" s="54" t="s">
        <v>93</v>
      </c>
      <c r="D234" s="54"/>
      <c r="E234" s="54"/>
      <c r="F234" s="53">
        <f>(F24+F43+F62+F81+F100+F119+F138+F157+F176+F195+F214+F233)/(IF(F24=0,0,1)+IF(F43=0,0,1)+(IF(F62=0,0,1)+IF(F81=0,0,1)+IF(F100=0,0,1)+IF(F119=0,0,1)+IF(F138=0,0,1)+IF(F157=0,0,1)+IF(F176=0,0,1)+IF(F195=0,0,1)+IF(F214=0,0,1)+IF(F233=0,0,1)))</f>
        <v>543.16666666666697</v>
      </c>
      <c r="G234" s="53">
        <f>(G24+G43+G62+G81+G100+G119+G138+G157+G176+G195+G214+G233)/(IF(G24=0,0,1)+IF(G43=0,0,1)+(IF(G62=0,0,1)+IF(G81=0,0,1)+IF(G100=0,0,1)+IF(G119=0,0,1)+IF(G138=0,0,1)+IF(G157=0,0,1)+IF(G176=0,0,1)+IF(G195=0,0,1)+IF(G214=0,0,1)+IF(G233=0,0,1)))</f>
        <v>22.158333333333299</v>
      </c>
      <c r="H234" s="53">
        <f>(H24+H43+H62+H81+H100+H119+H138+H157+H176+H195+H214+H233)/(IF(H24=0,0,1)+IF(H43=0,0,1)+(IF(H62=0,0,1)+IF(H81=0,0,1)+IF(H100=0,0,1)+IF(H119=0,0,1)+IF(H138=0,0,1)+IF(H157=0,0,1)+IF(H176=0,0,1)+IF(H195=0,0,1)+IF(H214=0,0,1)+IF(H233=0,0,1)))</f>
        <v>15.8083333333333</v>
      </c>
      <c r="I234" s="53">
        <f>(I24+I43+I62+I81+I100+I119+I138+I157+I176+I195+I214+I233)/(IF(I24=0,0,1)+IF(I43=0,0,1)+(IF(I62=0,0,1)+IF(I81=0,0,1)+IF(I100=0,0,1)+IF(I119=0,0,1)+IF(I138=0,0,1)+IF(I157=0,0,1)+IF(I176=0,0,1)+IF(I195=0,0,1)+IF(I214=0,0,1)+IF(I233=0,0,1)))</f>
        <v>76.883333333333297</v>
      </c>
      <c r="J234" s="53">
        <f>(J24+J43+J62+J81+J100+J119+J138+J157+J176+J195+J214+J233)/(IF(J24=0,0,1)+IF(J43=0,0,1)+(IF(J62=0,0,1)+IF(J81=0,0,1)+IF(J100=0,0,1)+IF(J119=0,0,1)+IF(J138=0,0,1)+IF(J157=0,0,1)+IF(J176=0,0,1)+IF(J195=0,0,1)+IF(J214=0,0,1)+IF(J233=0,0,1)))</f>
        <v>538.43333333333305</v>
      </c>
      <c r="K234" s="53"/>
      <c r="L234" s="53">
        <f>(L24+L43+L62+L81+L100+L119+L138+L157+L176+L195+L214+L233)/(IF(L24=0,0,1)+IF(L43=0,0,1)+(IF(L62=0,0,1)+IF(L81=0,0,1)+IF(L100=0,0,1)+IF(L119=0,0,1)+IF(L138=0,0,1)+IF(L157=0,0,1)+IF(L176=0,0,1)+IF(L195=0,0,1)+IF(L214=0,0,1)+IF(L233=0,0,1)))</f>
        <v>70.099999999999994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2022-05-16T14:23:00Z</dcterms:created>
  <dcterms:modified xsi:type="dcterms:W3CDTF">2025-01-06T13:01:15Z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E99E8C4E2141469CB434EEE7780A0AE7_12</vt:lpwstr>
  </property>
  <property fmtid="{D5CDD505-2E9C-101B-9397-08002B2CF9AE}" pid="3" name="KSOProductBuildVer">
    <vt:lpwstr>1049-12.2.0.19307</vt:lpwstr>
  </property>
</Properties>
</file>