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I233" i="1" s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J62" i="1" l="1"/>
  <c r="F81" i="1"/>
  <c r="J119" i="1"/>
  <c r="F138" i="1"/>
  <c r="J176" i="1"/>
  <c r="F195" i="1"/>
  <c r="G24" i="1"/>
  <c r="G234" i="1" s="1"/>
  <c r="L62" i="1"/>
  <c r="G81" i="1"/>
  <c r="L119" i="1"/>
  <c r="G138" i="1"/>
  <c r="L176" i="1"/>
  <c r="G195" i="1"/>
  <c r="H24" i="1"/>
  <c r="H81" i="1"/>
  <c r="H138" i="1"/>
  <c r="H195" i="1"/>
  <c r="I24" i="1"/>
  <c r="I234" i="1" s="1"/>
  <c r="I81" i="1"/>
  <c r="I138" i="1"/>
  <c r="I195" i="1"/>
  <c r="F157" i="1"/>
  <c r="H157" i="1"/>
  <c r="H43" i="1"/>
  <c r="I43" i="1"/>
  <c r="I100" i="1"/>
  <c r="I157" i="1"/>
  <c r="F233" i="1"/>
  <c r="L43" i="1"/>
  <c r="G62" i="1"/>
  <c r="L100" i="1"/>
  <c r="G119" i="1"/>
  <c r="L157" i="1"/>
  <c r="G176" i="1"/>
  <c r="L214" i="1"/>
  <c r="G233" i="1"/>
  <c r="L233" i="1"/>
  <c r="J214" i="1"/>
  <c r="J234" i="1" s="1"/>
  <c r="H214" i="1"/>
  <c r="H233" i="1"/>
  <c r="F24" i="1"/>
  <c r="F234" i="1" l="1"/>
  <c r="L234" i="1"/>
  <c r="H234" i="1"/>
</calcChain>
</file>

<file path=xl/sharedStrings.xml><?xml version="1.0" encoding="utf-8"?>
<sst xmlns="http://schemas.openxmlformats.org/spreadsheetml/2006/main" count="348" uniqueCount="90">
  <si>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</si>
  <si>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</si>
  <si>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</si>
  <si>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</si>
  <si>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</si>
  <si>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</si>
  <si>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</si>
  <si>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</si>
  <si>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</si>
  <si>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</si>
  <si>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</si>
  <si>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</si>
  <si>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</si>
  <si>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</si>
  <si>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</si>
  <si>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</si>
  <si>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</si>
  <si>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</si>
  <si>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</si>
  <si>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</si>
  <si>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</si>
  <si>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</si>
  <si>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</si>
  <si>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</si>
  <si>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</si>
  <si>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</si>
  <si>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</si>
  <si>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</si>
  <si>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</si>
  <si>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</si>
  <si>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</si>
  <si>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</si>
  <si>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</si>
  <si>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</si>
  <si>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</si>
  <si>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</si>
  <si>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</si>
  <si>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</si>
  <si>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</si>
  <si>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</si>
  <si>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</si>
  <si>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чай с сахаром</t>
  </si>
  <si>
    <t>хлеб пшеничный</t>
  </si>
  <si>
    <t>банан</t>
  </si>
  <si>
    <t>каша вязкая молочная пшенная</t>
  </si>
  <si>
    <t>яблоко</t>
  </si>
  <si>
    <t>сыр</t>
  </si>
  <si>
    <t>МБОУ "Фёдоровская ООШ"</t>
  </si>
  <si>
    <t>Горкунова О.П.</t>
  </si>
  <si>
    <t>каша гречневая рассыпчатая с котлетой из говядины</t>
  </si>
  <si>
    <t>№5 №15</t>
  </si>
  <si>
    <t>компот из свежих яблок</t>
  </si>
  <si>
    <t>№23</t>
  </si>
  <si>
    <t>№27</t>
  </si>
  <si>
    <t>№28</t>
  </si>
  <si>
    <t>плов с курицей</t>
  </si>
  <si>
    <t>№4</t>
  </si>
  <si>
    <t>какао с молоком</t>
  </si>
  <si>
    <t>№20</t>
  </si>
  <si>
    <t>апельсин</t>
  </si>
  <si>
    <t>№30</t>
  </si>
  <si>
    <t>Горошница с рыбой тушеной в томате с овощами (Минтай) /соус красный основной</t>
  </si>
  <si>
    <t>№8 №14 №11</t>
  </si>
  <si>
    <t>компот из смеси сухофруктов</t>
  </si>
  <si>
    <t>№19</t>
  </si>
  <si>
    <t>№2 №24</t>
  </si>
  <si>
    <t>№18</t>
  </si>
  <si>
    <t>№25</t>
  </si>
  <si>
    <t>№1</t>
  </si>
  <si>
    <t>№29</t>
  </si>
  <si>
    <t>рагу из овощей с котлетой из говядины</t>
  </si>
  <si>
    <t>№10 №16</t>
  </si>
  <si>
    <t>кисель из клюквы</t>
  </si>
  <si>
    <t>№21</t>
  </si>
  <si>
    <t xml:space="preserve">хлеб пшеничный </t>
  </si>
  <si>
    <t>макароны отварные, гуляш из отварной говядины</t>
  </si>
  <si>
    <t>№7 №15</t>
  </si>
  <si>
    <t>чай с сахаром и лимоном</t>
  </si>
  <si>
    <t>№22</t>
  </si>
  <si>
    <t>капуста тушеная с мясом</t>
  </si>
  <si>
    <t>№6</t>
  </si>
  <si>
    <t>каша гречневая рассыпчатая с котлетой из говядины, соус красный основной</t>
  </si>
  <si>
    <t>№5 №16 №11</t>
  </si>
  <si>
    <t>рис отварной и гуляш из говядины</t>
  </si>
  <si>
    <t>№9 №15</t>
  </si>
  <si>
    <t>макароны отварные и гуляш из отварной птицы</t>
  </si>
  <si>
    <t>№7 №13</t>
  </si>
  <si>
    <t>каша жидкая молочная рисовая и омлет натуральный</t>
  </si>
  <si>
    <t>№3 №24</t>
  </si>
  <si>
    <t>кашаша жидкая молочная манная и 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</si>
</sst>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6" sqref="Q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47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48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180</v>
      </c>
      <c r="G6" s="40">
        <v>8</v>
      </c>
      <c r="H6" s="40">
        <v>9</v>
      </c>
      <c r="I6" s="40">
        <v>34</v>
      </c>
      <c r="J6" s="40">
        <v>247</v>
      </c>
      <c r="K6" s="41" t="s">
        <v>68</v>
      </c>
      <c r="L6" s="40">
        <v>25.42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20</v>
      </c>
      <c r="G7" s="43">
        <v>5</v>
      </c>
      <c r="H7" s="43">
        <v>6</v>
      </c>
      <c r="I7" s="43">
        <v>0</v>
      </c>
      <c r="J7" s="43">
        <v>72</v>
      </c>
      <c r="K7" s="44" t="s">
        <v>67</v>
      </c>
      <c r="L7" s="43">
        <v>15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6</v>
      </c>
      <c r="J8" s="43">
        <v>27</v>
      </c>
      <c r="K8" s="44" t="s">
        <v>66</v>
      </c>
      <c r="L8" s="51">
        <v>4.5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</v>
      </c>
      <c r="H9" s="43">
        <v>0</v>
      </c>
      <c r="I9" s="43">
        <v>15</v>
      </c>
      <c r="J9" s="43">
        <v>70</v>
      </c>
      <c r="K9" s="44" t="s">
        <v>53</v>
      </c>
      <c r="L9" s="43">
        <v>2.56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2</v>
      </c>
      <c r="H10" s="43">
        <v>1</v>
      </c>
      <c r="I10" s="43">
        <v>21</v>
      </c>
      <c r="J10" s="43">
        <v>95</v>
      </c>
      <c r="K10" s="44" t="s">
        <v>69</v>
      </c>
      <c r="L10" s="43">
        <v>17.149999999999999</v>
      </c>
    </row>
    <row r="11" spans="1:12" ht="15" x14ac:dyDescent="0.25">
      <c r="A11" s="23"/>
      <c r="B11" s="15"/>
      <c r="C11" s="11"/>
      <c r="D11" s="6"/>
      <c r="E11" s="42"/>
      <c r="F11" s="43" t="s">
        <v>39</v>
      </c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 t="s">
        <v>39</v>
      </c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17</v>
      </c>
      <c r="H13" s="19">
        <f t="shared" si="0"/>
        <v>16</v>
      </c>
      <c r="I13" s="19">
        <f t="shared" si="0"/>
        <v>76</v>
      </c>
      <c r="J13" s="19">
        <f t="shared" si="0"/>
        <v>511</v>
      </c>
      <c r="K13" s="25"/>
      <c r="L13" s="19">
        <f t="shared" ref="L13" si="1">SUM(L6:L12)</f>
        <v>64.63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 t="s">
        <v>39</v>
      </c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 t="s">
        <v>39</v>
      </c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 t="s">
        <v>39</v>
      </c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 t="s">
        <v>39</v>
      </c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 t="s">
        <v>39</v>
      </c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 t="s">
        <v>39</v>
      </c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 t="s">
        <v>39</v>
      </c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530</v>
      </c>
      <c r="G24" s="32">
        <f t="shared" ref="G24:J24" si="4">G13+G23</f>
        <v>17</v>
      </c>
      <c r="H24" s="32">
        <f t="shared" si="4"/>
        <v>16</v>
      </c>
      <c r="I24" s="32">
        <f t="shared" si="4"/>
        <v>76</v>
      </c>
      <c r="J24" s="32">
        <f t="shared" si="4"/>
        <v>511</v>
      </c>
      <c r="K24" s="32"/>
      <c r="L24" s="32">
        <f t="shared" ref="L24" si="5">L13+L23</f>
        <v>64.63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215</v>
      </c>
      <c r="G25" s="40">
        <v>20</v>
      </c>
      <c r="H25" s="40">
        <v>18</v>
      </c>
      <c r="I25" s="40">
        <v>47</v>
      </c>
      <c r="J25" s="40">
        <v>426</v>
      </c>
      <c r="K25" s="41" t="s">
        <v>50</v>
      </c>
      <c r="L25" s="40">
        <v>41.02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150</v>
      </c>
      <c r="G27" s="43">
        <v>0</v>
      </c>
      <c r="H27" s="43">
        <v>0</v>
      </c>
      <c r="I27" s="43">
        <v>7</v>
      </c>
      <c r="J27" s="43">
        <v>31</v>
      </c>
      <c r="K27" s="44" t="s">
        <v>52</v>
      </c>
      <c r="L27" s="43">
        <v>6.83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</v>
      </c>
      <c r="H28" s="43">
        <v>0</v>
      </c>
      <c r="I28" s="43">
        <v>20</v>
      </c>
      <c r="J28" s="43">
        <v>94</v>
      </c>
      <c r="K28" s="44" t="s">
        <v>53</v>
      </c>
      <c r="L28" s="43">
        <v>2.56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</v>
      </c>
      <c r="H29" s="43">
        <v>0</v>
      </c>
      <c r="I29" s="43">
        <v>10</v>
      </c>
      <c r="J29" s="43">
        <v>44</v>
      </c>
      <c r="K29" s="44" t="s">
        <v>54</v>
      </c>
      <c r="L29" s="43">
        <v>14.22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23</v>
      </c>
      <c r="H32" s="19">
        <f t="shared" ref="H32" si="7">SUM(H25:H31)</f>
        <v>18</v>
      </c>
      <c r="I32" s="19">
        <f t="shared" ref="I32" si="8">SUM(I25:I31)</f>
        <v>84</v>
      </c>
      <c r="J32" s="19">
        <f t="shared" ref="J32:L32" si="9">SUM(J25:J31)</f>
        <v>595</v>
      </c>
      <c r="K32" s="25"/>
      <c r="L32" s="19">
        <f t="shared" si="9"/>
        <v>64.63000000000001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505</v>
      </c>
      <c r="G43" s="32">
        <f t="shared" ref="G43" si="14">G32+G42</f>
        <v>23</v>
      </c>
      <c r="H43" s="32">
        <f t="shared" ref="H43" si="15">H32+H42</f>
        <v>18</v>
      </c>
      <c r="I43" s="32">
        <f t="shared" ref="I43" si="16">I32+I42</f>
        <v>84</v>
      </c>
      <c r="J43" s="32">
        <f t="shared" ref="J43:L43" si="17">J32+J42</f>
        <v>595</v>
      </c>
      <c r="K43" s="32"/>
      <c r="L43" s="32">
        <f t="shared" si="17"/>
        <v>64.63000000000001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27</v>
      </c>
      <c r="H44" s="40">
        <v>8</v>
      </c>
      <c r="I44" s="40">
        <v>33</v>
      </c>
      <c r="J44" s="40">
        <v>315</v>
      </c>
      <c r="K44" s="41" t="s">
        <v>56</v>
      </c>
      <c r="L44" s="40">
        <v>36.380000000000003</v>
      </c>
    </row>
    <row r="45" spans="1:12" ht="15" x14ac:dyDescent="0.25">
      <c r="A45" s="23"/>
      <c r="B45" s="15"/>
      <c r="C45" s="11"/>
      <c r="D45" s="6"/>
      <c r="E45" s="42"/>
      <c r="F45" s="43" t="s">
        <v>39</v>
      </c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5</v>
      </c>
      <c r="H46" s="43">
        <v>4</v>
      </c>
      <c r="I46" s="43">
        <v>13</v>
      </c>
      <c r="J46" s="43">
        <v>100</v>
      </c>
      <c r="K46" s="44" t="s">
        <v>58</v>
      </c>
      <c r="L46" s="43">
        <v>7.89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</v>
      </c>
      <c r="H47" s="43">
        <v>0</v>
      </c>
      <c r="I47" s="43">
        <v>20</v>
      </c>
      <c r="J47" s="43">
        <v>94</v>
      </c>
      <c r="K47" s="44" t="s">
        <v>53</v>
      </c>
      <c r="L47" s="43">
        <v>2.56</v>
      </c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100</v>
      </c>
      <c r="G48" s="43">
        <v>1</v>
      </c>
      <c r="H48" s="43">
        <v>0</v>
      </c>
      <c r="I48" s="43">
        <v>8</v>
      </c>
      <c r="J48" s="43">
        <v>38</v>
      </c>
      <c r="K48" s="44" t="s">
        <v>60</v>
      </c>
      <c r="L48" s="43">
        <v>17.8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36</v>
      </c>
      <c r="H51" s="19">
        <f t="shared" ref="H51" si="19">SUM(H44:H50)</f>
        <v>12</v>
      </c>
      <c r="I51" s="19">
        <f t="shared" ref="I51" si="20">SUM(I44:I50)</f>
        <v>74</v>
      </c>
      <c r="J51" s="19">
        <f t="shared" ref="J51:L51" si="21">SUM(J44:J50)</f>
        <v>547</v>
      </c>
      <c r="K51" s="25"/>
      <c r="L51" s="19">
        <f t="shared" si="21"/>
        <v>64.63000000000001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540</v>
      </c>
      <c r="G62" s="32">
        <f t="shared" ref="G62" si="26">G51+G61</f>
        <v>36</v>
      </c>
      <c r="H62" s="32">
        <f t="shared" ref="H62" si="27">H51+H61</f>
        <v>12</v>
      </c>
      <c r="I62" s="32">
        <f t="shared" ref="I62" si="28">I51+I61</f>
        <v>74</v>
      </c>
      <c r="J62" s="32">
        <f t="shared" ref="J62:L62" si="29">J51+J61</f>
        <v>547</v>
      </c>
      <c r="K62" s="32"/>
      <c r="L62" s="32">
        <f t="shared" si="29"/>
        <v>64.63000000000001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280</v>
      </c>
      <c r="G63" s="40">
        <v>29</v>
      </c>
      <c r="H63" s="40">
        <v>9</v>
      </c>
      <c r="I63" s="40">
        <v>43</v>
      </c>
      <c r="J63" s="40">
        <v>373</v>
      </c>
      <c r="K63" s="41" t="s">
        <v>62</v>
      </c>
      <c r="L63" s="40">
        <v>44.68</v>
      </c>
    </row>
    <row r="64" spans="1:12" ht="15" x14ac:dyDescent="0.25">
      <c r="A64" s="23"/>
      <c r="B64" s="15"/>
      <c r="C64" s="11"/>
      <c r="D64" s="6"/>
      <c r="E64" s="42"/>
      <c r="F64" s="43" t="s">
        <v>39</v>
      </c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1</v>
      </c>
      <c r="H65" s="43">
        <v>0</v>
      </c>
      <c r="I65" s="43">
        <v>20</v>
      </c>
      <c r="J65" s="43">
        <v>81</v>
      </c>
      <c r="K65" s="44" t="s">
        <v>64</v>
      </c>
      <c r="L65" s="43">
        <v>6.39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</v>
      </c>
      <c r="H66" s="43">
        <v>0</v>
      </c>
      <c r="I66" s="43">
        <v>20</v>
      </c>
      <c r="J66" s="43">
        <v>94</v>
      </c>
      <c r="K66" s="44" t="s">
        <v>53</v>
      </c>
      <c r="L66" s="43">
        <v>2.56</v>
      </c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</v>
      </c>
      <c r="H67" s="43">
        <v>0</v>
      </c>
      <c r="I67" s="43">
        <v>10</v>
      </c>
      <c r="J67" s="43">
        <v>44</v>
      </c>
      <c r="K67" s="44" t="s">
        <v>54</v>
      </c>
      <c r="L67" s="43">
        <v>11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33</v>
      </c>
      <c r="H70" s="19">
        <f t="shared" ref="H70" si="31">SUM(H63:H69)</f>
        <v>9</v>
      </c>
      <c r="I70" s="19">
        <f t="shared" ref="I70" si="32">SUM(I63:I69)</f>
        <v>93</v>
      </c>
      <c r="J70" s="19">
        <f t="shared" ref="J70:L70" si="33">SUM(J63:J69)</f>
        <v>592</v>
      </c>
      <c r="K70" s="25"/>
      <c r="L70" s="19">
        <f t="shared" si="33"/>
        <v>64.63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620</v>
      </c>
      <c r="G81" s="32">
        <f t="shared" ref="G81" si="38">G70+G80</f>
        <v>33</v>
      </c>
      <c r="H81" s="32">
        <f t="shared" ref="H81" si="39">H70+H80</f>
        <v>9</v>
      </c>
      <c r="I81" s="32">
        <f t="shared" ref="I81" si="40">I70+I80</f>
        <v>93</v>
      </c>
      <c r="J81" s="32">
        <f t="shared" ref="J81:L81" si="41">J70+J80</f>
        <v>592</v>
      </c>
      <c r="K81" s="32"/>
      <c r="L81" s="32">
        <f t="shared" si="41"/>
        <v>64.63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290</v>
      </c>
      <c r="G82" s="40">
        <v>13</v>
      </c>
      <c r="H82" s="40">
        <v>17</v>
      </c>
      <c r="I82" s="40">
        <v>27</v>
      </c>
      <c r="J82" s="40">
        <v>310</v>
      </c>
      <c r="K82" s="41" t="s">
        <v>65</v>
      </c>
      <c r="L82" s="40">
        <v>32</v>
      </c>
    </row>
    <row r="83" spans="1:12" ht="15" x14ac:dyDescent="0.25">
      <c r="A83" s="23"/>
      <c r="B83" s="15"/>
      <c r="C83" s="11"/>
      <c r="D83" s="6"/>
      <c r="E83" s="42" t="s">
        <v>46</v>
      </c>
      <c r="F83" s="43">
        <v>20</v>
      </c>
      <c r="G83" s="43">
        <v>5</v>
      </c>
      <c r="H83" s="43">
        <v>6</v>
      </c>
      <c r="I83" s="43">
        <v>0</v>
      </c>
      <c r="J83" s="43">
        <v>72</v>
      </c>
      <c r="K83" s="44" t="s">
        <v>67</v>
      </c>
      <c r="L83" s="43">
        <v>14.57</v>
      </c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</v>
      </c>
      <c r="H84" s="43">
        <v>0</v>
      </c>
      <c r="I84" s="43">
        <v>6</v>
      </c>
      <c r="J84" s="43">
        <v>27</v>
      </c>
      <c r="K84" s="44" t="s">
        <v>66</v>
      </c>
      <c r="L84" s="43">
        <v>4.5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</v>
      </c>
      <c r="H85" s="43">
        <v>0</v>
      </c>
      <c r="I85" s="43">
        <v>20</v>
      </c>
      <c r="J85" s="43">
        <v>94</v>
      </c>
      <c r="K85" s="44" t="s">
        <v>53</v>
      </c>
      <c r="L85" s="43">
        <v>2.56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</v>
      </c>
      <c r="H86" s="43">
        <v>0</v>
      </c>
      <c r="I86" s="43">
        <v>10</v>
      </c>
      <c r="J86" s="43">
        <v>44</v>
      </c>
      <c r="K86" s="44" t="s">
        <v>54</v>
      </c>
      <c r="L86" s="43">
        <v>11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21</v>
      </c>
      <c r="H89" s="19">
        <f t="shared" ref="H89" si="43">SUM(H82:H88)</f>
        <v>23</v>
      </c>
      <c r="I89" s="19">
        <f t="shared" ref="I89" si="44">SUM(I82:I88)</f>
        <v>63</v>
      </c>
      <c r="J89" s="19">
        <f t="shared" ref="J89:L89" si="45">SUM(J82:J88)</f>
        <v>547</v>
      </c>
      <c r="K89" s="25"/>
      <c r="L89" s="19">
        <f t="shared" si="45"/>
        <v>64.63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650</v>
      </c>
      <c r="G100" s="32">
        <f t="shared" ref="G100" si="50">G89+G99</f>
        <v>21</v>
      </c>
      <c r="H100" s="32">
        <f t="shared" ref="H100" si="51">H89+H99</f>
        <v>23</v>
      </c>
      <c r="I100" s="32">
        <f t="shared" ref="I100" si="52">I89+I99</f>
        <v>63</v>
      </c>
      <c r="J100" s="32">
        <f t="shared" ref="J100:L100" si="53">J89+J99</f>
        <v>547</v>
      </c>
      <c r="K100" s="32"/>
      <c r="L100" s="32">
        <f t="shared" si="53"/>
        <v>64.63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70</v>
      </c>
      <c r="F101" s="40">
        <v>225</v>
      </c>
      <c r="G101" s="40">
        <v>17</v>
      </c>
      <c r="H101" s="40">
        <v>21</v>
      </c>
      <c r="I101" s="40">
        <v>26</v>
      </c>
      <c r="J101" s="40">
        <v>355</v>
      </c>
      <c r="K101" s="41" t="s">
        <v>71</v>
      </c>
      <c r="L101" s="40">
        <v>43.1</v>
      </c>
    </row>
    <row r="102" spans="1:12" ht="15" x14ac:dyDescent="0.25">
      <c r="A102" s="23"/>
      <c r="B102" s="15"/>
      <c r="C102" s="11"/>
      <c r="D102" s="6"/>
      <c r="E102" s="42"/>
      <c r="F102" s="43" t="s">
        <v>39</v>
      </c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0</v>
      </c>
      <c r="H103" s="43">
        <v>0</v>
      </c>
      <c r="I103" s="43">
        <v>14</v>
      </c>
      <c r="J103" s="43">
        <v>57</v>
      </c>
      <c r="K103" s="44" t="s">
        <v>73</v>
      </c>
      <c r="L103" s="43">
        <v>5.75</v>
      </c>
    </row>
    <row r="104" spans="1:12" ht="15" x14ac:dyDescent="0.25">
      <c r="A104" s="23"/>
      <c r="B104" s="15"/>
      <c r="C104" s="11"/>
      <c r="D104" s="7" t="s">
        <v>23</v>
      </c>
      <c r="E104" s="42" t="s">
        <v>74</v>
      </c>
      <c r="F104" s="43">
        <v>40</v>
      </c>
      <c r="G104" s="43">
        <v>3</v>
      </c>
      <c r="H104" s="43">
        <v>0</v>
      </c>
      <c r="I104" s="43">
        <v>20</v>
      </c>
      <c r="J104" s="43">
        <v>94</v>
      </c>
      <c r="K104" s="44" t="s">
        <v>53</v>
      </c>
      <c r="L104" s="43">
        <v>2.56</v>
      </c>
    </row>
    <row r="105" spans="1:12" ht="15" x14ac:dyDescent="0.25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>
        <v>1</v>
      </c>
      <c r="H105" s="43">
        <v>0</v>
      </c>
      <c r="I105" s="43">
        <v>8</v>
      </c>
      <c r="J105" s="43">
        <v>38</v>
      </c>
      <c r="K105" s="44" t="s">
        <v>60</v>
      </c>
      <c r="L105" s="43">
        <v>13.22</v>
      </c>
    </row>
    <row r="106" spans="1:12" ht="15" x14ac:dyDescent="0.25">
      <c r="A106" s="23"/>
      <c r="B106" s="15"/>
      <c r="C106" s="11"/>
      <c r="D106" s="6"/>
      <c r="E106" s="42"/>
      <c r="F106" s="43" t="s">
        <v>39</v>
      </c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21</v>
      </c>
      <c r="H108" s="19">
        <f t="shared" si="54"/>
        <v>21</v>
      </c>
      <c r="I108" s="19">
        <f t="shared" si="54"/>
        <v>68</v>
      </c>
      <c r="J108" s="19">
        <f t="shared" si="54"/>
        <v>544</v>
      </c>
      <c r="K108" s="25"/>
      <c r="L108" s="19">
        <f t="shared" ref="L108" si="55">SUM(L101:L107)</f>
        <v>64.63000000000001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1</v>
      </c>
      <c r="B119" s="30">
        <f>B101</f>
        <v>6</v>
      </c>
      <c r="C119" s="53" t="s">
        <v>4</v>
      </c>
      <c r="D119" s="54"/>
      <c r="E119" s="31"/>
      <c r="F119" s="32">
        <f>F108+F118</f>
        <v>565</v>
      </c>
      <c r="G119" s="32">
        <f t="shared" ref="G119" si="58">G108+G118</f>
        <v>21</v>
      </c>
      <c r="H119" s="32">
        <f t="shared" ref="H119" si="59">H108+H118</f>
        <v>21</v>
      </c>
      <c r="I119" s="32">
        <f t="shared" ref="I119" si="60">I108+I118</f>
        <v>68</v>
      </c>
      <c r="J119" s="32">
        <f t="shared" ref="J119:L119" si="61">J108+J118</f>
        <v>544</v>
      </c>
      <c r="K119" s="32"/>
      <c r="L119" s="32">
        <f t="shared" si="61"/>
        <v>64.63000000000001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 t="s">
        <v>75</v>
      </c>
      <c r="F120" s="40">
        <v>180</v>
      </c>
      <c r="G120" s="40">
        <v>16</v>
      </c>
      <c r="H120" s="40">
        <v>26</v>
      </c>
      <c r="I120" s="40">
        <v>78</v>
      </c>
      <c r="J120" s="40">
        <v>299</v>
      </c>
      <c r="K120" s="41" t="s">
        <v>76</v>
      </c>
      <c r="L120" s="40">
        <v>43.83</v>
      </c>
    </row>
    <row r="121" spans="1:12" ht="15" x14ac:dyDescent="0.25">
      <c r="A121" s="14"/>
      <c r="B121" s="15"/>
      <c r="C121" s="11"/>
      <c r="D121" s="6"/>
      <c r="E121" s="42"/>
      <c r="F121" s="43" t="s">
        <v>39</v>
      </c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0</v>
      </c>
      <c r="H122" s="43">
        <v>0</v>
      </c>
      <c r="I122" s="43">
        <v>20</v>
      </c>
      <c r="J122" s="43">
        <v>28</v>
      </c>
      <c r="K122" s="44" t="s">
        <v>78</v>
      </c>
      <c r="L122" s="43">
        <v>4.78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1</v>
      </c>
      <c r="H123" s="43">
        <v>0</v>
      </c>
      <c r="I123" s="43">
        <v>20</v>
      </c>
      <c r="J123" s="43">
        <v>70</v>
      </c>
      <c r="K123" s="44" t="s">
        <v>53</v>
      </c>
      <c r="L123" s="43">
        <v>1.92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170</v>
      </c>
      <c r="G124" s="43">
        <v>12</v>
      </c>
      <c r="H124" s="43">
        <v>0</v>
      </c>
      <c r="I124" s="43">
        <v>41</v>
      </c>
      <c r="J124" s="43">
        <v>161</v>
      </c>
      <c r="K124" s="44" t="s">
        <v>69</v>
      </c>
      <c r="L124" s="43">
        <v>14.1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29</v>
      </c>
      <c r="H127" s="19">
        <f t="shared" si="62"/>
        <v>26</v>
      </c>
      <c r="I127" s="19">
        <f t="shared" si="62"/>
        <v>159</v>
      </c>
      <c r="J127" s="19">
        <f t="shared" si="62"/>
        <v>558</v>
      </c>
      <c r="K127" s="25"/>
      <c r="L127" s="19">
        <f t="shared" ref="L127" si="63">SUM(L120:L126)</f>
        <v>64.63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1</v>
      </c>
      <c r="C138" s="53" t="s">
        <v>4</v>
      </c>
      <c r="D138" s="54"/>
      <c r="E138" s="31"/>
      <c r="F138" s="32">
        <f>F127+F137</f>
        <v>580</v>
      </c>
      <c r="G138" s="32">
        <f t="shared" ref="G138" si="66">G127+G137</f>
        <v>29</v>
      </c>
      <c r="H138" s="32">
        <f t="shared" ref="H138" si="67">H127+H137</f>
        <v>26</v>
      </c>
      <c r="I138" s="32">
        <f t="shared" ref="I138" si="68">I127+I137</f>
        <v>159</v>
      </c>
      <c r="J138" s="32">
        <f t="shared" ref="J138:L138" si="69">J127+J137</f>
        <v>558</v>
      </c>
      <c r="K138" s="32"/>
      <c r="L138" s="32">
        <f t="shared" si="69"/>
        <v>64.63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 t="s">
        <v>79</v>
      </c>
      <c r="F139" s="40">
        <v>180</v>
      </c>
      <c r="G139" s="40">
        <v>20</v>
      </c>
      <c r="H139" s="40">
        <v>20</v>
      </c>
      <c r="I139" s="40">
        <v>12</v>
      </c>
      <c r="J139" s="40">
        <v>306</v>
      </c>
      <c r="K139" s="41" t="s">
        <v>80</v>
      </c>
      <c r="L139" s="40">
        <v>41.1</v>
      </c>
    </row>
    <row r="140" spans="1:12" ht="15" x14ac:dyDescent="0.25">
      <c r="A140" s="23"/>
      <c r="B140" s="15"/>
      <c r="C140" s="11"/>
      <c r="D140" s="6"/>
      <c r="E140" s="42"/>
      <c r="F140" s="43" t="s">
        <v>39</v>
      </c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</v>
      </c>
      <c r="H141" s="43">
        <v>0</v>
      </c>
      <c r="I141" s="43">
        <v>14</v>
      </c>
      <c r="J141" s="43">
        <v>57</v>
      </c>
      <c r="K141" s="44" t="s">
        <v>73</v>
      </c>
      <c r="L141" s="43">
        <v>5.75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</v>
      </c>
      <c r="H142" s="43">
        <v>0</v>
      </c>
      <c r="I142" s="43">
        <v>20</v>
      </c>
      <c r="J142" s="43">
        <v>94</v>
      </c>
      <c r="K142" s="44" t="s">
        <v>53</v>
      </c>
      <c r="L142" s="43">
        <v>2.56</v>
      </c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120</v>
      </c>
      <c r="G143" s="43">
        <v>1</v>
      </c>
      <c r="H143" s="43">
        <v>0</v>
      </c>
      <c r="I143" s="43">
        <v>8</v>
      </c>
      <c r="J143" s="43">
        <v>38</v>
      </c>
      <c r="K143" s="44" t="s">
        <v>60</v>
      </c>
      <c r="L143" s="43">
        <v>15.22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24</v>
      </c>
      <c r="H146" s="19">
        <f t="shared" si="70"/>
        <v>20</v>
      </c>
      <c r="I146" s="19">
        <f t="shared" si="70"/>
        <v>54</v>
      </c>
      <c r="J146" s="19">
        <f t="shared" si="70"/>
        <v>495</v>
      </c>
      <c r="K146" s="25"/>
      <c r="L146" s="19">
        <f t="shared" ref="L146" si="71">SUM(L139:L145)</f>
        <v>64.63000000000001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2</v>
      </c>
      <c r="C157" s="53" t="s">
        <v>4</v>
      </c>
      <c r="D157" s="54"/>
      <c r="E157" s="31"/>
      <c r="F157" s="32">
        <f>F146+F156</f>
        <v>540</v>
      </c>
      <c r="G157" s="32">
        <f t="shared" ref="G157" si="74">G146+G156</f>
        <v>24</v>
      </c>
      <c r="H157" s="32">
        <f t="shared" ref="H157" si="75">H146+H156</f>
        <v>20</v>
      </c>
      <c r="I157" s="32">
        <f t="shared" ref="I157" si="76">I146+I156</f>
        <v>54</v>
      </c>
      <c r="J157" s="32">
        <f t="shared" ref="J157:L157" si="77">J146+J156</f>
        <v>495</v>
      </c>
      <c r="K157" s="32"/>
      <c r="L157" s="32">
        <f t="shared" si="77"/>
        <v>64.63000000000001</v>
      </c>
    </row>
    <row r="158" spans="1:12" ht="25.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81</v>
      </c>
      <c r="F158" s="40">
        <v>250</v>
      </c>
      <c r="G158" s="40">
        <v>22</v>
      </c>
      <c r="H158" s="40">
        <v>19</v>
      </c>
      <c r="I158" s="40">
        <v>50</v>
      </c>
      <c r="J158" s="40">
        <v>462</v>
      </c>
      <c r="K158" s="41" t="s">
        <v>82</v>
      </c>
      <c r="L158" s="40">
        <v>46.4</v>
      </c>
    </row>
    <row r="159" spans="1:12" ht="15" x14ac:dyDescent="0.25">
      <c r="A159" s="23"/>
      <c r="B159" s="15"/>
      <c r="C159" s="11"/>
      <c r="D159" s="6"/>
      <c r="E159" s="42"/>
      <c r="F159" s="43" t="s">
        <v>39</v>
      </c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</v>
      </c>
      <c r="H160" s="43">
        <v>0</v>
      </c>
      <c r="I160" s="43">
        <v>5</v>
      </c>
      <c r="J160" s="43">
        <v>21</v>
      </c>
      <c r="K160" s="44" t="s">
        <v>66</v>
      </c>
      <c r="L160" s="43">
        <v>4.5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</v>
      </c>
      <c r="H161" s="43">
        <v>0</v>
      </c>
      <c r="I161" s="43">
        <v>20</v>
      </c>
      <c r="J161" s="43">
        <v>94</v>
      </c>
      <c r="K161" s="44" t="s">
        <v>53</v>
      </c>
      <c r="L161" s="43">
        <v>2.56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0</v>
      </c>
      <c r="H162" s="43">
        <v>0</v>
      </c>
      <c r="I162" s="43">
        <v>10</v>
      </c>
      <c r="J162" s="43">
        <v>44</v>
      </c>
      <c r="K162" s="44" t="s">
        <v>54</v>
      </c>
      <c r="L162" s="43">
        <v>11.17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25</v>
      </c>
      <c r="H165" s="19">
        <f t="shared" si="78"/>
        <v>19</v>
      </c>
      <c r="I165" s="19">
        <f t="shared" si="78"/>
        <v>85</v>
      </c>
      <c r="J165" s="19">
        <f t="shared" si="78"/>
        <v>621</v>
      </c>
      <c r="K165" s="25"/>
      <c r="L165" s="19">
        <f t="shared" ref="L165" si="79">SUM(L158:L164)</f>
        <v>64.63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3</v>
      </c>
      <c r="C176" s="53" t="s">
        <v>4</v>
      </c>
      <c r="D176" s="54"/>
      <c r="E176" s="31"/>
      <c r="F176" s="32">
        <f>F165+F175</f>
        <v>590</v>
      </c>
      <c r="G176" s="32">
        <f t="shared" ref="G176" si="82">G165+G175</f>
        <v>25</v>
      </c>
      <c r="H176" s="32">
        <f t="shared" ref="H176" si="83">H165+H175</f>
        <v>19</v>
      </c>
      <c r="I176" s="32">
        <f t="shared" ref="I176" si="84">I165+I175</f>
        <v>85</v>
      </c>
      <c r="J176" s="32">
        <f t="shared" ref="J176:L176" si="85">J165+J175</f>
        <v>621</v>
      </c>
      <c r="K176" s="32"/>
      <c r="L176" s="32">
        <f t="shared" si="85"/>
        <v>64.63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83</v>
      </c>
      <c r="F177" s="40">
        <v>230</v>
      </c>
      <c r="G177" s="40">
        <v>17</v>
      </c>
      <c r="H177" s="40">
        <v>18</v>
      </c>
      <c r="I177" s="40">
        <v>40</v>
      </c>
      <c r="J177" s="40">
        <v>389</v>
      </c>
      <c r="K177" s="41" t="s">
        <v>84</v>
      </c>
      <c r="L177" s="40">
        <v>41.05</v>
      </c>
    </row>
    <row r="178" spans="1:12" ht="15" x14ac:dyDescent="0.25">
      <c r="A178" s="23"/>
      <c r="B178" s="15"/>
      <c r="C178" s="11"/>
      <c r="D178" s="6"/>
      <c r="E178" s="42"/>
      <c r="F178" s="43" t="s">
        <v>39</v>
      </c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1</v>
      </c>
      <c r="H179" s="43">
        <v>0</v>
      </c>
      <c r="I179" s="43">
        <v>20</v>
      </c>
      <c r="J179" s="43">
        <v>81</v>
      </c>
      <c r="K179" s="44" t="s">
        <v>64</v>
      </c>
      <c r="L179" s="43">
        <v>6.92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</v>
      </c>
      <c r="H180" s="43">
        <v>0</v>
      </c>
      <c r="I180" s="43">
        <v>20</v>
      </c>
      <c r="J180" s="43">
        <v>94</v>
      </c>
      <c r="K180" s="44" t="s">
        <v>53</v>
      </c>
      <c r="L180" s="43">
        <v>2.56</v>
      </c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2</v>
      </c>
      <c r="H181" s="43">
        <v>1</v>
      </c>
      <c r="I181" s="43">
        <v>21</v>
      </c>
      <c r="J181" s="43">
        <v>95</v>
      </c>
      <c r="K181" s="44" t="s">
        <v>69</v>
      </c>
      <c r="L181" s="43">
        <v>14.1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23</v>
      </c>
      <c r="H184" s="19">
        <f t="shared" si="86"/>
        <v>19</v>
      </c>
      <c r="I184" s="19">
        <f t="shared" si="86"/>
        <v>101</v>
      </c>
      <c r="J184" s="19">
        <f t="shared" si="86"/>
        <v>659</v>
      </c>
      <c r="K184" s="25"/>
      <c r="L184" s="19">
        <f t="shared" ref="L184" si="87">SUM(L177:L183)</f>
        <v>64.63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4</v>
      </c>
      <c r="C195" s="53" t="s">
        <v>4</v>
      </c>
      <c r="D195" s="54"/>
      <c r="E195" s="31"/>
      <c r="F195" s="32">
        <f>F184+F194</f>
        <v>570</v>
      </c>
      <c r="G195" s="32">
        <f t="shared" ref="G195" si="90">G184+G194</f>
        <v>23</v>
      </c>
      <c r="H195" s="32">
        <f t="shared" ref="H195" si="91">H184+H194</f>
        <v>19</v>
      </c>
      <c r="I195" s="32">
        <f t="shared" ref="I195" si="92">I184+I194</f>
        <v>101</v>
      </c>
      <c r="J195" s="32">
        <f t="shared" ref="J195:L195" si="93">J184+J194</f>
        <v>659</v>
      </c>
      <c r="K195" s="32"/>
      <c r="L195" s="32">
        <f t="shared" si="93"/>
        <v>64.63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85</v>
      </c>
      <c r="F196" s="40">
        <v>200</v>
      </c>
      <c r="G196" s="40">
        <v>17</v>
      </c>
      <c r="H196" s="40">
        <v>5</v>
      </c>
      <c r="I196" s="40">
        <v>23</v>
      </c>
      <c r="J196" s="40">
        <v>209</v>
      </c>
      <c r="K196" s="41" t="s">
        <v>86</v>
      </c>
      <c r="L196" s="40">
        <v>33</v>
      </c>
    </row>
    <row r="197" spans="1:12" ht="15" x14ac:dyDescent="0.25">
      <c r="A197" s="23"/>
      <c r="B197" s="15"/>
      <c r="C197" s="11"/>
      <c r="D197" s="6"/>
      <c r="E197" s="42"/>
      <c r="F197" s="43" t="s">
        <v>39</v>
      </c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77</v>
      </c>
      <c r="F198" s="43">
        <v>200</v>
      </c>
      <c r="G198" s="43">
        <v>0</v>
      </c>
      <c r="H198" s="43">
        <v>0</v>
      </c>
      <c r="I198" s="43">
        <v>7</v>
      </c>
      <c r="J198" s="43">
        <v>28</v>
      </c>
      <c r="K198" s="44" t="s">
        <v>78</v>
      </c>
      <c r="L198" s="43">
        <v>4.78</v>
      </c>
    </row>
    <row r="199" spans="1:12" ht="15" x14ac:dyDescent="0.25">
      <c r="A199" s="23"/>
      <c r="B199" s="15"/>
      <c r="C199" s="11"/>
      <c r="D199" s="7" t="s">
        <v>23</v>
      </c>
      <c r="E199" s="42" t="s">
        <v>42</v>
      </c>
      <c r="F199" s="43">
        <v>40</v>
      </c>
      <c r="G199" s="43">
        <v>3</v>
      </c>
      <c r="H199" s="43">
        <v>0</v>
      </c>
      <c r="I199" s="43">
        <v>42</v>
      </c>
      <c r="J199" s="43">
        <v>94</v>
      </c>
      <c r="K199" s="44" t="s">
        <v>53</v>
      </c>
      <c r="L199" s="43">
        <v>2.56</v>
      </c>
    </row>
    <row r="200" spans="1:12" ht="15" x14ac:dyDescent="0.25">
      <c r="A200" s="23"/>
      <c r="B200" s="15"/>
      <c r="C200" s="11"/>
      <c r="D200" s="7" t="s">
        <v>24</v>
      </c>
      <c r="E200" s="42" t="s">
        <v>43</v>
      </c>
      <c r="F200" s="43">
        <v>200</v>
      </c>
      <c r="G200" s="43">
        <v>3</v>
      </c>
      <c r="H200" s="43">
        <v>1</v>
      </c>
      <c r="I200" s="43">
        <v>42</v>
      </c>
      <c r="J200" s="43">
        <v>189</v>
      </c>
      <c r="K200" s="44" t="s">
        <v>69</v>
      </c>
      <c r="L200" s="43">
        <v>24.29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640</v>
      </c>
      <c r="G203" s="19">
        <f t="shared" ref="G203:J203" si="94">SUM(G196:G202)</f>
        <v>23</v>
      </c>
      <c r="H203" s="19">
        <f t="shared" si="94"/>
        <v>6</v>
      </c>
      <c r="I203" s="19">
        <f t="shared" si="94"/>
        <v>114</v>
      </c>
      <c r="J203" s="19">
        <f t="shared" si="94"/>
        <v>520</v>
      </c>
      <c r="K203" s="25"/>
      <c r="L203" s="19">
        <f t="shared" ref="L203" si="95">SUM(L196:L202)</f>
        <v>64.63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 t="s">
        <v>39</v>
      </c>
      <c r="K205" s="44"/>
      <c r="L205" s="43" t="s">
        <v>39</v>
      </c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 t="s">
        <v>39</v>
      </c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 t="s">
        <v>39</v>
      </c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 t="s">
        <v>39</v>
      </c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53" t="s">
        <v>4</v>
      </c>
      <c r="D214" s="54"/>
      <c r="E214" s="31"/>
      <c r="F214" s="32">
        <f>F203+F213</f>
        <v>640</v>
      </c>
      <c r="G214" s="32">
        <f t="shared" ref="G214:J214" si="98">G203+G213</f>
        <v>23</v>
      </c>
      <c r="H214" s="32">
        <f t="shared" si="98"/>
        <v>6</v>
      </c>
      <c r="I214" s="32">
        <f t="shared" si="98"/>
        <v>114</v>
      </c>
      <c r="J214" s="32">
        <f t="shared" si="98"/>
        <v>520</v>
      </c>
      <c r="K214" s="32"/>
      <c r="L214" s="32">
        <f t="shared" ref="L214" si="99">L203+L213</f>
        <v>64.63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87</v>
      </c>
      <c r="F215" s="40">
        <v>270</v>
      </c>
      <c r="G215" s="40">
        <v>12</v>
      </c>
      <c r="H215" s="40">
        <v>16</v>
      </c>
      <c r="I215" s="40">
        <v>28</v>
      </c>
      <c r="J215" s="40">
        <v>301</v>
      </c>
      <c r="K215" s="41" t="s">
        <v>88</v>
      </c>
      <c r="L215" s="40">
        <v>36.159999999999997</v>
      </c>
    </row>
    <row r="216" spans="1:12" ht="15" x14ac:dyDescent="0.25">
      <c r="A216" s="23"/>
      <c r="B216" s="15"/>
      <c r="C216" s="11"/>
      <c r="D216" s="6"/>
      <c r="E216" s="42"/>
      <c r="F216" s="43" t="s">
        <v>39</v>
      </c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57</v>
      </c>
      <c r="F217" s="43">
        <v>200</v>
      </c>
      <c r="G217" s="43">
        <v>0</v>
      </c>
      <c r="H217" s="43">
        <v>0</v>
      </c>
      <c r="I217" s="43">
        <v>15</v>
      </c>
      <c r="J217" s="43">
        <v>60</v>
      </c>
      <c r="K217" s="44" t="s">
        <v>58</v>
      </c>
      <c r="L217" s="43">
        <v>6.68</v>
      </c>
    </row>
    <row r="218" spans="1:12" ht="15" x14ac:dyDescent="0.25">
      <c r="A218" s="23"/>
      <c r="B218" s="15"/>
      <c r="C218" s="11"/>
      <c r="D218" s="7" t="s">
        <v>23</v>
      </c>
      <c r="E218" s="42" t="s">
        <v>42</v>
      </c>
      <c r="F218" s="43">
        <v>40</v>
      </c>
      <c r="G218" s="43">
        <v>3</v>
      </c>
      <c r="H218" s="43">
        <v>0</v>
      </c>
      <c r="I218" s="43">
        <v>20</v>
      </c>
      <c r="J218" s="43">
        <v>94</v>
      </c>
      <c r="K218" s="44" t="s">
        <v>53</v>
      </c>
      <c r="L218" s="43">
        <v>2.56</v>
      </c>
    </row>
    <row r="219" spans="1:12" ht="15" x14ac:dyDescent="0.25">
      <c r="A219" s="23"/>
      <c r="B219" s="15"/>
      <c r="C219" s="11"/>
      <c r="D219" s="7" t="s">
        <v>24</v>
      </c>
      <c r="E219" s="42" t="s">
        <v>59</v>
      </c>
      <c r="F219" s="43">
        <v>125</v>
      </c>
      <c r="G219" s="43">
        <v>1</v>
      </c>
      <c r="H219" s="43">
        <v>0</v>
      </c>
      <c r="I219" s="43">
        <v>10</v>
      </c>
      <c r="J219" s="43">
        <v>47</v>
      </c>
      <c r="K219" s="44" t="s">
        <v>60</v>
      </c>
      <c r="L219" s="43">
        <v>19.23</v>
      </c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635</v>
      </c>
      <c r="G222" s="19">
        <f t="shared" ref="G222:J222" si="100">SUM(G215:G221)</f>
        <v>16</v>
      </c>
      <c r="H222" s="19">
        <f t="shared" si="100"/>
        <v>16</v>
      </c>
      <c r="I222" s="19">
        <f t="shared" si="100"/>
        <v>73</v>
      </c>
      <c r="J222" s="19">
        <f t="shared" si="100"/>
        <v>502</v>
      </c>
      <c r="K222" s="25"/>
      <c r="L222" s="19">
        <f t="shared" ref="L222" si="101">SUM(L215:L221)</f>
        <v>64.63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 t="s">
        <v>39</v>
      </c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3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 t="s">
        <v>39</v>
      </c>
      <c r="I225" s="43"/>
      <c r="J225" s="43"/>
      <c r="K225" s="44"/>
      <c r="L225" s="43"/>
    </row>
    <row r="226" spans="1:13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 t="s">
        <v>39</v>
      </c>
      <c r="M226" s="2" t="s">
        <v>39</v>
      </c>
    </row>
    <row r="227" spans="1:13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3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3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 t="s">
        <v>39</v>
      </c>
      <c r="K229" s="44"/>
      <c r="L229" s="43"/>
    </row>
    <row r="230" spans="1:13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3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3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3" ht="15.75" thickBot="1" x14ac:dyDescent="0.25">
      <c r="A233" s="29">
        <f>A215</f>
        <v>2</v>
      </c>
      <c r="B233" s="30">
        <f>B215</f>
        <v>6</v>
      </c>
      <c r="C233" s="53" t="s">
        <v>4</v>
      </c>
      <c r="D233" s="54"/>
      <c r="E233" s="31"/>
      <c r="F233" s="32">
        <f>F222+F232</f>
        <v>635</v>
      </c>
      <c r="G233" s="32">
        <f t="shared" ref="G233:J233" si="104">G222+G232</f>
        <v>16</v>
      </c>
      <c r="H233" s="32">
        <f t="shared" si="104"/>
        <v>16</v>
      </c>
      <c r="I233" s="32">
        <f t="shared" si="104"/>
        <v>73</v>
      </c>
      <c r="J233" s="32">
        <f t="shared" si="104"/>
        <v>502</v>
      </c>
      <c r="K233" s="32"/>
      <c r="L233" s="32">
        <f t="shared" ref="L233" si="105">L222+L232</f>
        <v>64.63</v>
      </c>
    </row>
    <row r="234" spans="1:13" ht="13.5" thickBot="1" x14ac:dyDescent="0.25">
      <c r="A234" s="27"/>
      <c r="B234" s="28"/>
      <c r="C234" s="52" t="s">
        <v>5</v>
      </c>
      <c r="D234" s="52"/>
      <c r="E234" s="52"/>
      <c r="F234" s="34">
        <f>(F24+F43+F62+F81+F100+F119+F138+F157+F176+F195+F214+F233)/(IF(F24=0,0,1)+IF(F43=0,0,1)+(IF(F62=0,0,1)+IF(F81=0,0,1)+IF(F100=0,0,1)+IF(F119=0,0,1)+IF(F138=0,0,1)+IF(F157=0,0,1)+IF(F176=0,0,1)+IF(F195=0,0,1)+IF(F214=0,0,1)+IF(F233=0,0,1)))</f>
        <v>580.41666666666663</v>
      </c>
      <c r="G234" s="34">
        <f>(G24+G43+G62+G81+G100+G119+G138+G157+G176+G195+G214+G233)/(IF(G24=0,0,1)+IF(G43=0,0,1)+(IF(G62=0,0,1)+IF(G81=0,0,1)+IF(G100=0,0,1)+IF(G119=0,0,1)+IF(G138=0,0,1)+IF(G157=0,0,1)+IF(G176=0,0,1)+IF(G195=0,0,1)+IF(G214=0,0,1)+IF(G233=0,0,1)))</f>
        <v>24.25</v>
      </c>
      <c r="H234" s="34">
        <f>(H24+H43+H62+H81+H100+H119+H138+H157+H176+H195+H214+H233)/(IF(H24=0,0,1)+IF(H43=0,0,1)+(IF(H62=0,0,1)+IF(H81=0,0,1)+IF(H100=0,0,1)+IF(H119=0,0,1)+IF(H138=0,0,1)+IF(H157=0,0,1)+IF(H176=0,0,1)+IF(H195=0,0,1)+IF(H214=0,0,1)+IF(H233=0,0,1)))</f>
        <v>17.083333333333332</v>
      </c>
      <c r="I234" s="34">
        <f>(I24+I43+I62+I81+I100+I119+I138+I157+I176+I195+I214+I233)/(IF(I24=0,0,1)+IF(I43=0,0,1)+(IF(I62=0,0,1)+IF(I81=0,0,1)+IF(I100=0,0,1)+IF(I119=0,0,1)+IF(I138=0,0,1)+IF(I157=0,0,1)+IF(I176=0,0,1)+IF(I195=0,0,1)+IF(I214=0,0,1)+IF(I233=0,0,1)))</f>
        <v>87</v>
      </c>
      <c r="J234" s="34">
        <f>(J24+J43+J62+J81+J100+J119+J138+J157+J176+J195+J214+J233)/(IF(J24=0,0,1)+IF(J43=0,0,1)+(IF(J62=0,0,1)+IF(J81=0,0,1)+IF(J100=0,0,1)+IF(J119=0,0,1)+IF(J138=0,0,1)+IF(J157=0,0,1)+IF(J176=0,0,1)+IF(J195=0,0,1)+IF(J214=0,0,1)+IF(J233=0,0,1)))</f>
        <v>557.58333333333337</v>
      </c>
      <c r="K234" s="34"/>
      <c r="L234" s="34">
        <f>(L24+L43+L62+L81+L100+L119+L138+L157+L176+L195+L214+L233)/(IF(L24=0,0,1)+IF(L43=0,0,1)+(IF(L62=0,0,1)+IF(L81=0,0,1)+IF(L100=0,0,1)+IF(L119=0,0,1)+IF(L138=0,0,1)+IF(L157=0,0,1)+IF(L176=0,0,1)+IF(L195=0,0,1)+IF(L214=0,0,1)+IF(L233=0,0,1)))</f>
        <v>64.63</v>
      </c>
    </row>
  </sheetData>
  <mergeCells count="16">
    <mergeCell ref="C1:E1"/>
    <mergeCell ref="H1:K1"/>
    <mergeCell ref="H2:K2"/>
    <mergeCell ref="C43:D43"/>
    <mergeCell ref="C62:D62"/>
    <mergeCell ref="C24:D24"/>
    <mergeCell ref="C234:E234"/>
    <mergeCell ref="C214:D214"/>
    <mergeCell ref="C233:D233"/>
    <mergeCell ref="C81:D81"/>
    <mergeCell ref="C100:D100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QSGokXjH5/oO2E4Qo3XgLqBxT7Z0dwM7qJ5KefCJpOM=</DigestValue>
    </Reference>
    <Reference URI="#idOfficeObject" Type="http://www.w3.org/2000/09/xmldsig#Object">
      <DigestMethod Algorithm="urn:ietf:params:xml:ns:cpxmlsec:algorithms:gostr34112012-256"/>
      <DigestValue>9CJmjruti0JMItcaAeFld1HO617mn8CkLEpAZMqQdpI=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2012-256"/>
      <DigestValue>zCde2f1rA5pS4oUSZsW7BSvBSpd/kZpfJxxgtAShgA4=</DigestValue>
    </Reference>
  </SignedInfo>
  <SignatureValue>iKq81bimyYg5la1LBY8WncvSkl+svIuqoNiQ6g5SeJDKpRUamt5C08Ho9IW2QKlp
xZ9VtQrfvFe5eXSjAeYwxQ==</SignatureValue>
  <KeyInfo>
    <X509Data>
      <X509Certificate>MIILvzCCC2ygAwIBAgIQU70LeHnmacswTj1g8qZSwDAKBggqhQMHAQEDAjCCAVcx
IDAeBgkqhkiG9w0BCQEWEXVjX2ZrQHJvc2them5hLnJ1MRgwFgYDVQQIDA83NyDQ
nNC+0YHQutCy0LAxFTATBgUqhQNkBBIKNzcxMDU2ODc2MDEYMBYGBSqFA2QBEg0x
MDQ3Nzk3MDE5ODMwMWAwXgYDVQQJDFfQkdC+0LvRjNGI0L7QuSDQl9C70LDRgtC+
0YPRgdGC0LjQvdGB0LrQuNC5INC/0LXRgNC10YPQu9C+0LosINC0LiA2LCDRgdGC
0YDQvtC10L3QuNC1IDExGTAXBgNVBAcMENCzLiDQnNC+0YHQutCy0LAxCzAJBgNV
BAYTAlJVMS4wLAYDVQQKDCXQmtCw0LfQvdCw0YfQtdC50YHRgtCy0L4g0KDQvtGB
0YHQuNC4MS4wLAYDVQQDDCXQmtCw0LfQvdCw0YfQtdC50YHRgtCy0L4g0KDQvtGB
0YHQuNC4MB4XDTIzMDYyOTA0NTAwMFoXDTI0MDkyMTA0NTAwMFowggS+MQswCQYD
VQQGEwJSVTEwMC4GA1UECAwn0J7RgNC10L3QsdGD0YDQs9GB0LrQsNGPINC+0LHQ
u9Cw0YHRgtGMMYGQMIGNBgNVBAkMgYU0NjE5NDAsINCe0YDQtdC90LHRg9GA0LPR
gdC60LDRjyDQvtCx0LvQsNGB0YLRjCwg0KAt0J0g0KHQntCg0J7Qp9CY0J3QodCa
0JjQmSwg0KEuINCk0JXQlNCe0KDQntCS0JrQkCwg0J/QldCgLiDQqNCa0J7Qm9Cs
0J3Qq9CZLCDQlC43MSowKAYDVQQHDCHQodC+0YDQvtGH0LjQvdGB0LrQuNC5INGA
0LDQudC+0L0xGTAXBgNVBAwMENCU0LjRgNC10LrRgtC+0YAxggFkMIIBYAYDVQQK
DIIBV9Cc0KPQndCY0KbQmNCf0JDQm9Cs0J3QntCVINCR0K7QlNCW0JXQotCd0J7Q
lSDQntCR0KnQldCe0JHQoNCQ0JfQntCS0JDQotCV0JvQrNCd0J7QlSDQo9Cn0KDQ
ldCW0JTQldCd0JjQlSAi0KTQldCU0J7QoNCe0JLQodCa0JDQryDQntCh0J3QntCS
0J3QkNCvINCe0JHQqdCV0J7QkdCg0JDQl9Ce0JLQkNCi0JXQm9Cs0J3QkNCvINCo
0JrQntCb0JAg0JjQnNCV0J3QmCDQnNCQ0JrQodCY0JzQkCDQltCj0JzQkNCl0JDQ
ndCe0JLQkCIg0KHQntCg0J7Qp9CY0J3QodCa0J7Qk9CeINCT0J7QoNCe0JTQodCa
0J7Qk9CeINCe0JrQoNCj0JPQkCDQntCg0JXQndCR0KPQoNCT0KHQmtCe0Jkg0J7Q
kdCb0JDQodCi0JgxGDAWBgUqhQNkARINMTAyNTYwMjExNDk4ODEWMBQGBSqFA2QD
EgswNjA4NTU2NDU3MTEVMBMGBSqFA2QEEgo1NjQ3MDA1NDkyMRowGAYIKoUDA4ED
AQESDDU2NDcwMTg0MDkxMzErMCkGCSqGSIb3DQEJARYcZmlvZG9yb3djYS1zY2hj
b2xhQHlhbmRleC5ydTEkMCIGA1UEKgwb0J7Qu9GM0LPQsCDQn9Cw0LLQu9C+0LLQ
vdCwMRswGQYDVQQEDBLQk9C+0YDQutGD0L3QvtCy0LAxggFkMIIBYAYDVQQDDIIB
V9Cc0KPQndCY0KbQmNCf0JDQm9Cs0J3QntCVINCR0K7QlNCW0JXQotCd0J7QlSDQ
ntCR0KnQldCe0JHQoNCQ0JfQntCS0JDQotCV0JvQrNCd0J7QlSDQo9Cn0KDQldCW
0JTQldCd0JjQlSAi0KTQldCU0J7QoNCe0JLQodCa0JDQryDQntCh0J3QntCS0J3Q
kNCvINCe0JHQqdCV0J7QkdCg0JDQl9Ce0JLQkNCi0JXQm9Cs0J3QkNCvINCo0JrQ
ntCb0JAg0JjQnNCV0J3QmCDQnNCQ0JrQodCY0JzQkCDQltCj0JzQkNCl0JDQndCe
0JLQkCIg0KHQntCg0J7Qp9CY0J3QodCa0J7Qk9CeINCT0J7QoNCe0JTQodCa0J7Q
k9CeINCe0JrQoNCj0JPQkCDQntCg0JXQndCR0KPQoNCT0KHQmtCe0Jkg0J7QkdCb
0JDQodCi0JgwZjAfBggqhQMHAQEBATATBgcqhQMCAiQABggqhQMHAQECAgNDAARA
ATaDiQdBrO5xRJMn2Xy98zRcQlHRjm1uhMEGTYskk4GCdMVcixr828yl3MRIqK90
xh7ReF/KkCMQ8WcnGoo656OCBKAwggScMA4GA1UdDwEB/wQEAwID+DAxBgNVHSUE
KjAoBggrBgEFBQcDAQYIKwYBBQUHAwIGCCqFAwIBBggFBggqhQMDgXsBATATBgNV
HSAEDDAKMAgGBiqFA2RxATAMBgUqhQNkcgQDAgEBMCwGBSqFA2RvBCMMIdCa0YDQ
uNC/0YLQvtCf0YDQviBDU1AgKDQuMC45OTYzKTCCAYkGBSqFA2RwBIIBfjCCAXoM
gYfQn9GA0L7Qs9GA0LDQvNC80L3Qvi3QsNC/0L/QsNGA0LDRgtC90YvQuSDQutC+
0LzQv9C70LXQutGBIFZpUE5ldCBQS0kgU2VydmljZSAo0L3QsCDQsNC/0L/QsNGA
0LDRgtC90L7QuSDQv9C70LDRgtGE0L7RgNC80LUgSFNNIDIwMDBRMikMaNCf0YDQ
vtCz0YDQsNC80LzQvdC+LdCw0L/Qv9Cw0YDQsNGC0L3Ri9C5INC60L7QvNC/0LvQ
tdC60YEgwqvQrtC90LjRgdC10YDRgi3Qk9Ce0KHQosK7LiDQktC10YDRgdC40Y8g
NC4wDE7QodC10YDRgtC40YTQuNC60LDRgiDRgdC+0L7RgtCy0LXRgtGB0YLQstC4
0Y8g4oSW0KHQpC8xMjQtMzc0MyDQvtGCIDA0LjA5LjIwMTkMNNCX0LDQutC70Y7R
h9C10L3QuNC1IOKEliAxNDkvNy82LzQ1MiDQvtGCIDMwLjEyLjIwMjEwZgYDVR0f
BF8wXTAuoCygKoYoaHR0cDovL2NybC5yb3NrYXpuYS5ydS9jcmwvdWNma18yMDIz
LmNybDAroCmgJ4YlaHR0cDovL2NybC5may5sb2NhbC9jcmwvdWNma18yMDIzLmNy
bDB3BggrBgEFBQcBAQRrMGkwNAYIKwYBBQUHMAKGKGh0dHA6Ly9jcmwucm9za2F6
bmEucnUvY3JsL3VjZmtfMjAyMy5jcnQwMQYIKwYBBQUHMAKGJWh0dHA6Ly9jcmwu
ZmsubG9jYWwvY3JsL3VjZmtfMjAyMy5jcnQwHQYDVR0OBBYEFNsK/RHvLyblznCx
ak96EM/2UZluMIIBdwYDVR0jBIIBbjCCAWqAFKcLlShvn+RLilGAsoUfiUr85/Cc
oYIBQ6SCAT8wggE7MSEwHwYJKoZIhvcNAQkBFhJkaXRAZGlnaXRhbC5nb3YucnUx
CzAJBgNVBAYTAlJVMRgwFgYDVQQIDA83NyDQnNC+0YHQutCy0LAxGTAXBgNVBAcM
ENCzLiDQnNC+0YHQutCy0LAxUzBRBgNVBAkMStCf0YDQtdGB0L3QtdC90YHQutCw
0Y8g0L3QsNCx0LXRgNC10LbQvdCw0Y8sINC00L7QvCAxMCwg0YHRgtGA0L7QtdC9
0LjQtSAyMSYwJAYDVQQKDB3QnNC40L3RhtC40YTRgNGLINCg0L7RgdGB0LjQuDEY
MBYGBSqFA2QBEg0xMDQ3NzAyMDI2NzAxMRUwEwYFKoUDZAQSCjc3MTA0NzQzNzUx
JjAkBgNVBAMMHdCc0LjQvdGG0LjRhNGA0Ysg0KDQvtGB0YHQuNC4ggsA8KniiQAA
AAAHnjAKBggqhQMHAQEDAgNBANPW/gD8thLbW5AVjYiurhXyjAUcQwY2EX5sSaVO
u1NNg1mT6+acbReeuSfAXZ/nO4K0llbP1UadtxSfBCBvbGc=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pXtdCIwzLPD4Aixz0wypO5eFO4w=</DigestValue>
      </Reference>
      <Reference URI="/xl/sharedStrings.xml?ContentType=application/vnd.openxmlformats-officedocument.spreadsheetml.sharedStrings+xml">
        <DigestMethod Algorithm="http://www.w3.org/2000/09/xmldsig#sha1"/>
        <DigestValue>kh1qNJGYIhfzLNHmy+GSVvjxoc0=</DigestValue>
      </Reference>
      <Reference URI="/xl/styles.xml?ContentType=application/vnd.openxmlformats-officedocument.spreadsheetml.styles+xml">
        <DigestMethod Algorithm="http://www.w3.org/2000/09/xmldsig#sha1"/>
        <DigestValue>0Fj8H4cCCV6mXEEzZ9D68dsgevg=</DigestValue>
      </Reference>
      <Reference URI="/xl/theme/theme1.xml?ContentType=application/vnd.openxmlformats-officedocument.theme+xml">
        <DigestMethod Algorithm="http://www.w3.org/2000/09/xmldsig#sha1"/>
        <DigestValue>oseklWJJKHqpPkPr8EeQ00AiNis=</DigestValue>
      </Reference>
      <Reference URI="/xl/workbook.xml?ContentType=application/vnd.openxmlformats-officedocument.spreadsheetml.sheet.main+xml">
        <DigestMethod Algorithm="http://www.w3.org/2000/09/xmldsig#sha1"/>
        <DigestValue>CPVE3HfxA7ZP8U/vloNUepRQ1Gk=</DigestValue>
      </Reference>
      <Reference URI="/xl/worksheets/sheet1.xml?ContentType=application/vnd.openxmlformats-officedocument.spreadsheetml.worksheet+xml">
        <DigestMethod Algorithm="http://www.w3.org/2000/09/xmldsig#sha1"/>
        <DigestValue>Zv2Sf912OERQFZyMtJQ/w9m2IPQ=</DigestValue>
      </Reference>
    </Manifest>
    <SignatureProperties>
      <SignatureProperty Id="idSignatureTime" Target="#idPackageSignature">
        <mdssi:SignatureTime>
          <mdssi:Format>YYYY-MM-DDThh:mm:ssTZD</mdssi:Format>
          <mdssi:Value>2024-02-13T05:18:51Z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2024-02-13T05:18:51Z</xd:SigningTime>
          <xd:SigningCertificate>
            <xd:Cert>
              <xd:CertDigest>
                <DigestMethod Algorithm="http://www.w3.org/2000/09/xmldsig#sha1"/>
                <DigestValue>nB2B81gLzcMwvMprXlLQY4GGAs8=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111307500408022480476448077804797842112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2022-05-16T14:23:56Z</dcterms:created>
  <dcterms:modified xsi:type="dcterms:W3CDTF">2024-02-13T05:18:51Z</dcterms:modified>
</cp:coreProperties>
</file>